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06"/>
  <workbookPr codeName="DieseArbeitsmappe" defaultThemeVersion="124226"/>
  <mc:AlternateContent xmlns:mc="http://schemas.openxmlformats.org/markup-compatibility/2006">
    <mc:Choice Requires="x15">
      <x15ac:absPath xmlns:x15ac="http://schemas.microsoft.com/office/spreadsheetml/2010/11/ac" url="https://bbvsoftwareservices.sharepoint.com/sites/23381/Shared Documents/Original Ausschreibungsdokumente/"/>
    </mc:Choice>
  </mc:AlternateContent>
  <xr:revisionPtr revIDLastSave="513" documentId="8_{E1795C52-1099-46BA-BB67-2BBCA8FCE395}" xr6:coauthVersionLast="47" xr6:coauthVersionMax="47" xr10:uidLastSave="{34061147-2B65-408A-A952-791DC9AA243A}"/>
  <bookViews>
    <workbookView xWindow="1980" yWindow="690" windowWidth="25245" windowHeight="16050" tabRatio="884" firstSheet="3" activeTab="3" xr2:uid="{00000000-000D-0000-FFFF-FFFF00000000}"/>
  </bookViews>
  <sheets>
    <sheet name="01 Deklarationsblatt" sheetId="2" r:id="rId1"/>
    <sheet name="02 Eignungskriterien" sheetId="1" r:id="rId2"/>
    <sheet name="03 Zuschlagskriterien" sheetId="18" r:id="rId3"/>
    <sheet name="04 Wirtschaftliche Kriterien" sheetId="21" r:id="rId4"/>
    <sheet name="05 Honorarsätze" sheetId="6" r:id="rId5"/>
    <sheet name="06 Risiken" sheetId="11" r:id="rId6"/>
    <sheet name="07 Erfahrung Unternehmen" sheetId="7" r:id="rId7"/>
    <sheet name="08 Referenzliste" sheetId="9" r:id="rId8"/>
    <sheet name="09 Referenzauskunft" sheetId="13" r:id="rId9"/>
    <sheet name="10 Anbieterfragen" sheetId="20" r:id="rId10"/>
  </sheets>
  <definedNames>
    <definedName name="_xlnm._FilterDatabase" localSheetId="2" hidden="1">'03 Zuschlagskriterien'!$A$17:$O$149</definedName>
    <definedName name="_ftn1" localSheetId="2">'03 Zuschlagskriterien'!$J$73</definedName>
    <definedName name="_ftn2" localSheetId="2">'03 Zuschlagskriterien'!#REF!</definedName>
    <definedName name="_ftnref1" localSheetId="2">'03 Zuschlagskriterien'!$J$56</definedName>
    <definedName name="_ftnref2" localSheetId="2">'03 Zuschlagskriterien'!$J$57</definedName>
    <definedName name="abc">#REF!</definedName>
    <definedName name="_xlnm.Print_Area" localSheetId="0">'01 Deklarationsblatt'!$A$1:$F$50</definedName>
    <definedName name="_xlnm.Print_Area" localSheetId="1">'02 Eignungskriterien'!$A$1:$F$38</definedName>
    <definedName name="_xlnm.Print_Area" localSheetId="2">'03 Zuschlagskriterien'!$H$1:$O$163</definedName>
    <definedName name="_xlnm.Print_Area" localSheetId="3">'04 Wirtschaftliche Kriterien'!$A$1:$I$256</definedName>
    <definedName name="_xlnm.Print_Area" localSheetId="4">'05 Honorarsätze'!$A$1:$L$30</definedName>
    <definedName name="_xlnm.Print_Area" localSheetId="5">'06 Risiken'!$A$1:$M$34</definedName>
    <definedName name="_xlnm.Print_Area" localSheetId="6">'07 Erfahrung Unternehmen'!$A$1:$E$33</definedName>
    <definedName name="_xlnm.Print_Area" localSheetId="7">'08 Referenzliste'!$A$1:$G$19</definedName>
    <definedName name="_xlnm.Print_Area" localSheetId="8">'09 Referenzauskunft'!$A$1:$K$37</definedName>
    <definedName name="_xlnm.Print_Area" localSheetId="9">'10 Anbieterfragen'!$A$1:$E$67</definedName>
    <definedName name="_xlnm.Print_Titles" localSheetId="1">'02 Eignungskriterien'!$8:$8</definedName>
    <definedName name="_xlnm.Print_Titles" localSheetId="8">'09 Referenzauskunft'!$15:$15</definedName>
    <definedName name="Excel_BuiltIn_Print_Area_1" localSheetId="2">#REF!</definedName>
    <definedName name="Excel_BuiltIn_Print_Area_1">#REF!</definedName>
    <definedName name="Excel_BuiltIn_Print_Area_2">"$#REF!.$A$1:$AN$49"</definedName>
    <definedName name="OLE_LINK3" localSheetId="1">'02 Eignungskriterien'!#REF!</definedName>
    <definedName name="Z_6A54F00C_7B17_4D96_A2D4_E0FBA71FC9BA_.wvu.Cols" localSheetId="2" hidden="1">'03 Zuschlagskriterien'!$A:$G</definedName>
    <definedName name="Z_6A54F00C_7B17_4D96_A2D4_E0FBA71FC9BA_.wvu.Cols" localSheetId="8" hidden="1">'09 Referenzauskunft'!$B:$E</definedName>
    <definedName name="Z_6A54F00C_7B17_4D96_A2D4_E0FBA71FC9BA_.wvu.FilterData" localSheetId="2" hidden="1">'03 Zuschlagskriterien'!$A$17:$O$149</definedName>
    <definedName name="Z_6A54F00C_7B17_4D96_A2D4_E0FBA71FC9BA_.wvu.PrintArea" localSheetId="0" hidden="1">'01 Deklarationsblatt'!$A$2:$F$49</definedName>
    <definedName name="Z_6A54F00C_7B17_4D96_A2D4_E0FBA71FC9BA_.wvu.PrintArea" localSheetId="8" hidden="1">'09 Referenzauskunft'!$A$2:$K$34</definedName>
    <definedName name="Z_6A54F00C_7B17_4D96_A2D4_E0FBA71FC9BA_.wvu.PrintTitles" localSheetId="1" hidden="1">'02 Eignungskriterien'!$8:$8</definedName>
    <definedName name="Z_6A54F00C_7B17_4D96_A2D4_E0FBA71FC9BA_.wvu.PrintTitles" localSheetId="2" hidden="1">'03 Zuschlagskriterien'!#REF!</definedName>
    <definedName name="Z_6A54F00C_7B17_4D96_A2D4_E0FBA71FC9BA_.wvu.PrintTitles" localSheetId="8" hidden="1">'09 Referenzauskunft'!$15:$15</definedName>
  </definedNames>
  <calcPr calcId="191028"/>
  <customWorkbookViews>
    <customWorkbookView name="std" guid="{6A54F00C-7B17-4D96-A2D4-E0FBA71FC9BA}" maximized="1" windowWidth="1916" windowHeight="825" tabRatio="805" activeSheetId="1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18" l="1"/>
  <c r="K23" i="18"/>
  <c r="M26" i="18"/>
  <c r="L26" i="18"/>
  <c r="G4" i="13"/>
  <c r="B4" i="9"/>
  <c r="B4" i="7"/>
  <c r="C4" i="11"/>
  <c r="C218" i="21"/>
  <c r="C213" i="21"/>
  <c r="C206" i="21"/>
  <c r="C199" i="21"/>
  <c r="C102" i="21"/>
  <c r="C95" i="21"/>
  <c r="C88" i="21"/>
  <c r="C81" i="21"/>
  <c r="C112" i="21"/>
  <c r="B4" i="6"/>
  <c r="C4" i="21"/>
  <c r="L22" i="18"/>
  <c r="L21" i="18"/>
  <c r="L20" i="18"/>
  <c r="L75" i="18"/>
  <c r="L19" i="18" s="1"/>
  <c r="C223" i="21" l="1"/>
  <c r="C13" i="21" s="1"/>
  <c r="C107" i="21"/>
  <c r="C9" i="21" s="1"/>
  <c r="M18" i="18"/>
  <c r="M75" i="18"/>
  <c r="M19" i="18" s="1"/>
  <c r="J4" i="18"/>
  <c r="C4" i="1"/>
  <c r="S52" i="21"/>
  <c r="S53" i="21"/>
  <c r="S54" i="21"/>
  <c r="S55" i="21"/>
  <c r="S56" i="21"/>
  <c r="S51" i="21"/>
  <c r="C21" i="21"/>
  <c r="C28" i="21"/>
  <c r="C35" i="21"/>
  <c r="C40" i="21"/>
  <c r="C50" i="21"/>
  <c r="C57" i="21"/>
  <c r="C64" i="21"/>
  <c r="C71" i="21"/>
  <c r="C119" i="21"/>
  <c r="C126" i="21"/>
  <c r="C131" i="21"/>
  <c r="C141" i="21"/>
  <c r="C148" i="21"/>
  <c r="C155" i="21"/>
  <c r="C160" i="21"/>
  <c r="C170" i="21"/>
  <c r="C177" i="21"/>
  <c r="C184" i="21"/>
  <c r="C189" i="21"/>
  <c r="H26" i="18"/>
  <c r="M17" i="18" l="1"/>
  <c r="C136" i="21"/>
  <c r="C10" i="21" s="1"/>
  <c r="C76" i="21"/>
  <c r="C8" i="21" s="1"/>
  <c r="C165" i="21"/>
  <c r="C11" i="21" s="1"/>
  <c r="C45" i="21"/>
  <c r="C7" i="21" s="1"/>
  <c r="C194" i="21"/>
  <c r="C12" i="21" s="1"/>
  <c r="H138" i="18"/>
  <c r="H128" i="18"/>
  <c r="C14" i="21" l="1"/>
  <c r="G29" i="18"/>
  <c r="G30" i="18" l="1"/>
  <c r="G31" i="18" s="1"/>
  <c r="G33" i="18" s="1"/>
  <c r="G34" i="18" s="1"/>
  <c r="G35" i="18" s="1"/>
  <c r="G50" i="18" s="1"/>
  <c r="H142" i="18"/>
  <c r="H143" i="18"/>
  <c r="H27" i="18" l="1"/>
  <c r="H52" i="18"/>
  <c r="H75" i="18"/>
  <c r="H76" i="18"/>
  <c r="H95" i="18"/>
  <c r="H105" i="18"/>
  <c r="H139" i="18"/>
  <c r="H146" i="18"/>
  <c r="H147" i="18"/>
  <c r="J17" i="13"/>
  <c r="J18" i="13"/>
  <c r="J19" i="13"/>
  <c r="J20" i="13"/>
  <c r="J21" i="13"/>
  <c r="J22" i="13"/>
  <c r="J23" i="13"/>
  <c r="J24" i="13"/>
  <c r="J25" i="13"/>
  <c r="J26" i="13"/>
  <c r="J27" i="13"/>
  <c r="J29" i="13"/>
  <c r="J30" i="13"/>
  <c r="J31" i="13"/>
  <c r="J32" i="13"/>
  <c r="J34" i="13" l="1"/>
  <c r="G53" i="18" l="1"/>
  <c r="G55" i="18" l="1"/>
  <c r="G56" i="18" l="1"/>
  <c r="G57" i="18" l="1"/>
  <c r="G58" i="18" l="1"/>
  <c r="G59" i="18" l="1"/>
  <c r="G60" i="18" l="1"/>
  <c r="G73" i="18" l="1"/>
  <c r="G77" i="18" l="1"/>
  <c r="G78" i="18" l="1"/>
  <c r="G80" i="18" l="1"/>
  <c r="G81" i="18" l="1"/>
  <c r="G82" i="18" l="1"/>
  <c r="G83" i="18" l="1"/>
  <c r="G84" i="18" l="1"/>
  <c r="G85" i="18" l="1"/>
  <c r="G86" i="18" l="1"/>
  <c r="G87" i="18" l="1"/>
  <c r="G88" i="18" l="1"/>
  <c r="G93" i="18" l="1"/>
  <c r="G96" i="18" l="1"/>
  <c r="G97" i="18" l="1"/>
  <c r="G99" i="18" l="1"/>
  <c r="G100" i="18" l="1"/>
  <c r="G101" i="18" l="1"/>
  <c r="G102" i="18" l="1"/>
  <c r="G103" i="18" l="1"/>
  <c r="G106" i="18" l="1"/>
  <c r="G107" i="18" l="1"/>
  <c r="G108" i="18" l="1"/>
  <c r="G109" i="18" l="1"/>
  <c r="G110" i="18" l="1"/>
  <c r="G111" i="18" l="1"/>
  <c r="G112" i="18" l="1"/>
  <c r="G113" i="18" l="1"/>
  <c r="G114" i="18" l="1"/>
  <c r="G115" i="18" l="1"/>
  <c r="G126" i="18" s="1"/>
  <c r="G129" i="18" l="1"/>
  <c r="G130" i="18" l="1"/>
  <c r="G131" i="18" l="1"/>
  <c r="G132" i="18" l="1"/>
  <c r="G133" i="18" l="1"/>
  <c r="G134" i="18" l="1"/>
  <c r="G140" i="18" l="1"/>
  <c r="G144" i="18" l="1"/>
  <c r="G148" i="18" l="1"/>
  <c r="K22" i="18" l="1"/>
  <c r="L18" i="18"/>
  <c r="K19" i="18" l="1"/>
  <c r="K21" i="18"/>
  <c r="K20" i="18"/>
  <c r="K18" i="18"/>
  <c r="L1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tc={65BD4253-B706-4B02-9043-195717E79164}</author>
  </authors>
  <commentList>
    <comment ref="J96" authorId="0" shapeId="0" xr:uid="{65BD4253-B706-4B02-9043-195717E79164}">
      <text>
        <t>[Threaded comment]
Your version of Excel allows you to read this threaded comment; however, any edits to it will get removed if the file is opened in a newer version of Excel. Learn more: https://go.microsoft.com/fwlink/?linkid=870924
Comment:
    eher MUSS da wir dies im Lastenheft explizit fordern
Reply:
    S. Eignungskriterium 10</t>
      </text>
    </comment>
  </commentList>
</comments>
</file>

<file path=xl/sharedStrings.xml><?xml version="1.0" encoding="utf-8"?>
<sst xmlns="http://schemas.openxmlformats.org/spreadsheetml/2006/main" count="1115" uniqueCount="604">
  <si>
    <t xml:space="preserve">
Ausschreibung KI-Plattform</t>
  </si>
  <si>
    <t>01 - Deklarationsblatt</t>
  </si>
  <si>
    <r>
      <rPr>
        <b/>
        <i/>
        <sz val="9"/>
        <rFont val="Arial"/>
        <family val="2"/>
      </rPr>
      <t>Anleitung zum Ausfüllen:</t>
    </r>
    <r>
      <rPr>
        <i/>
        <sz val="9"/>
        <rFont val="Arial"/>
        <family val="2"/>
      </rPr>
      <t xml:space="preserve"> Das Deklarationsblatt muss vollständig und wahrheitsgemäss ausgefüllt werden. Dabei gilt es sämtliche in diesem sowie in den nachfolgenden Registerblätter </t>
    </r>
    <r>
      <rPr>
        <b/>
        <i/>
        <sz val="9"/>
        <rFont val="Arial"/>
        <family val="2"/>
      </rPr>
      <t>sämtliche hellblauen Felder</t>
    </r>
    <r>
      <rPr>
        <i/>
        <sz val="9"/>
        <rFont val="Arial"/>
        <family val="2"/>
      </rPr>
      <t xml:space="preserve"> zu befüllen. </t>
    </r>
    <r>
      <rPr>
        <b/>
        <i/>
        <sz val="9"/>
        <rFont val="Arial"/>
        <family val="2"/>
      </rPr>
      <t>Unwahre oder fehlende Angaben können dabei bis zum Ausschluss aus dem Verfahren führen</t>
    </r>
    <r>
      <rPr>
        <i/>
        <sz val="9"/>
        <rFont val="Arial"/>
        <family val="2"/>
      </rPr>
      <t>. Das Deklarationsblatt sowie alle weiteren Registerblätter sind zu unterzeichnen.</t>
    </r>
  </si>
  <si>
    <t>Unternehmensdaten</t>
  </si>
  <si>
    <t>Angaben Anbieterin</t>
  </si>
  <si>
    <t>Unternehmen</t>
  </si>
  <si>
    <t>Branche</t>
  </si>
  <si>
    <t>Adresse</t>
  </si>
  <si>
    <t>PLZ/Ort</t>
  </si>
  <si>
    <t>Tel. Nr.</t>
  </si>
  <si>
    <t>Email</t>
  </si>
  <si>
    <t>Hauptsitz in</t>
  </si>
  <si>
    <t>Niederlassungen (in CH)</t>
  </si>
  <si>
    <t>Kanton</t>
  </si>
  <si>
    <t>Gründungsdatum</t>
  </si>
  <si>
    <t>Rechtsform, Eigentumsverhältnisse</t>
  </si>
  <si>
    <t>Firmenzweck (HR-Eintrag)</t>
  </si>
  <si>
    <t>Kernkompetenz, Organisation</t>
  </si>
  <si>
    <t>Umsatz Schweiz in CHF (2024)</t>
  </si>
  <si>
    <t>Bemerkungen</t>
  </si>
  <si>
    <t>Zertifizierungen (Hersteller, ISO ..)</t>
  </si>
  <si>
    <t>Ansprechsperson (Name; Email)</t>
  </si>
  <si>
    <t>Belegschaft des Unternehmens zurzeit der Offerte</t>
  </si>
  <si>
    <t>Mitarbeitende ohne Lernende</t>
  </si>
  <si>
    <t>Lernende</t>
  </si>
  <si>
    <t>Total Mitarbeitende 
inkl. Lernende</t>
  </si>
  <si>
    <t>Anzahl Mitarbeitende total</t>
  </si>
  <si>
    <t>- Anzahl Projekt- / Programmleiter</t>
  </si>
  <si>
    <t>- Anzahl Solution- / KI-Architekte</t>
  </si>
  <si>
    <t>- Anzahl Data Scientists / KI-Experten</t>
  </si>
  <si>
    <t>- Anzahl DevOps / MLOps Engineers</t>
  </si>
  <si>
    <t>- Anzahl UX / UI Designer</t>
  </si>
  <si>
    <t>- Anzahl Mitarbeitende im Betrieb / Support</t>
  </si>
  <si>
    <t>Verpflichtung der Anbieterin</t>
  </si>
  <si>
    <t>Angabe Anbieterin</t>
  </si>
  <si>
    <t>Gibt es einen GAV für Ihre Branche?</t>
  </si>
  <si>
    <t>Haben Sie den GAV Ihrer Branche unterzeichnet (falls existent)?</t>
  </si>
  <si>
    <t>Halten Sie dessen Bedingungen uneingeschränkt ein (falls existent)?</t>
  </si>
  <si>
    <t>Zahlen Sie für gleiche Arbeit gleiche Löhne für Mann und Frau? (Bundesverfassung Art. 4, Absatz 2, Satz 3)</t>
  </si>
  <si>
    <t>Halten Sie die orts- und branchenüblichen Arbeitsbedingungen ein?</t>
  </si>
  <si>
    <t>Sind in Ihrem Unternehmen die an Ihrem Standort geltenden Umweltbestimmungen bekannt und wird deren uneingeschränkte Einhaltung sichergestellt?</t>
  </si>
  <si>
    <t>Haben Sie die MwSt., die Staats-, Gemeinde- und Bundessteuern bis zum letzten Fälligkeitstermin bezahlt?</t>
  </si>
  <si>
    <t>Haben Sie die Sozialversicherungsbeiträge (AHV, IV, EO, FAK, ALV, BVG und UVG) einschliesslich der den Arbeitnehmenden in Abzug gebrachten Gelder bis zum letzten Fälligkeitstermin bezahlt?</t>
  </si>
  <si>
    <t>Befindet sich Ihr Unternehmen in einem Konkurs- oder Betreibungsverfahren?</t>
  </si>
  <si>
    <t>Sind Sie einverstanden, auf Verlangen des Auftraggebenden die geforderten Nachweise der Steuerorgane, der Einrichtungen der Sozialversicherungen, der Betreibungsregister, etc. umgehend beizubringen? Die Belege müssen von den Auskunftsstellen rechtsgültig unterzeichnet sein.</t>
  </si>
  <si>
    <t>Werden für die Auftragserfüllung Subunternehmen beigezogen?</t>
  </si>
  <si>
    <t>Bestätigen Sie (falls existent), dass Sie bei einem Beizug von Subunternehmen die Verantwortung dafür übernehmen, dass auch diese sämtliche gestellten Anforderungen sowie die Bedingungen der geltenden Gesetze über das öffentliche Beschaffungswesen (Submissionsgesetz) erfüllen.</t>
  </si>
  <si>
    <t>Die Anbieterin</t>
  </si>
  <si>
    <t>Name Unternehmen</t>
  </si>
  <si>
    <t xml:space="preserve">Vorname </t>
  </si>
  <si>
    <t>Name</t>
  </si>
  <si>
    <t>Unterschrift</t>
  </si>
  <si>
    <t>02 - Eignungskriterien</t>
  </si>
  <si>
    <t>Anbieterin</t>
  </si>
  <si>
    <r>
      <rPr>
        <b/>
        <i/>
        <sz val="9"/>
        <rFont val="Arial"/>
        <family val="2"/>
      </rPr>
      <t>Anleitung zum Ausfüllen:</t>
    </r>
    <r>
      <rPr>
        <i/>
        <sz val="9"/>
        <rFont val="Arial"/>
        <family val="2"/>
      </rPr>
      <t xml:space="preserve"> Für jede Zeile muss angegeben werden, ob die angebotene Lösung die Anforderung erfüllt oder nicht erfüllt (Spalte D). Entsprechende Bemerkungen (Spalte E) sowie Querverweise (Spalte F) können zwecks Präzisierung / Nachweis angefügt werden. Alle hier aufgelisteten Kriterien sind zwingend zu erfüllen. Kriterien, welche hier nicht erfüllt sind, führen zum Ausschluss aus dem Verfahren. Nicht oder nicht klar beantwortete Fragen werden als nicht erfüllt bewertet. </t>
    </r>
  </si>
  <si>
    <t>Nr.</t>
  </si>
  <si>
    <t>Eignungskriterium</t>
  </si>
  <si>
    <t>Gewich-
tung</t>
  </si>
  <si>
    <t>Bemerkung / Präzisierung der Antwort</t>
  </si>
  <si>
    <t>Querveweis auf beigelegte Unterlagen</t>
  </si>
  <si>
    <t>EK01</t>
  </si>
  <si>
    <t>Die Anbieterin erklärt zuhanden der Auftraggeberin, dass sie: 
1) die fällligen Abgaben an die öffentliche Hand sowie die Leistungen an die Träger der Sozialversicherungen erbracht hat
2) den finanziellen Verpflichtungen gegenüber den Vorsorgeeinrichtungen für das Personal bis heute ohne Verzug nachgekommen ist
3) die gesetzlichen Arbeitsschutzbestimmungen und die Arbeitsbedingungen für die Arbeitnehmerinnen und Arbeitnehmer einhält
4) die Grundsätze der Gleichbehandlung von Frau und Mann in Bezug auf Lohngleichheit respektiert
5) die branchenüblichen Gesamtarbeitsverträge sowie die orts- und branchenüblichen Arbeitsbedingungen einhält
6) sich in keinem Konkursverfahren befindet
7) die schweizerischen Vorschrschriften zum Schutz der Umwelt und zur Erhaltung der natürlichen Ressourcen einält</t>
  </si>
  <si>
    <t>MUSS</t>
  </si>
  <si>
    <t>EK02</t>
  </si>
  <si>
    <t>Die Anbieterin bestätigt, dass ihr Geschäftssitz im EWR/WTO Raum ist und reicht mit dem Angebot folgende Dokumente ein:
- Handelsregisterauszug 
- aktueller Betreibungsregisterauszug, nicht älter als 2 Monate (Zeitpunkt Einreichung)</t>
  </si>
  <si>
    <t>-</t>
  </si>
  <si>
    <t>EK03</t>
  </si>
  <si>
    <t>Die Anbieterin, resp. deren Mitarbeitende sowie Mitarbeitende allfälliger Subunternehmen, sind bereit, die Vertraulichkeitserklärung (…)  zu unterschreiben und sich an die Inhalte dieser zu halten. Zusätzlich gilt: Die Anbieterin darf unter Vorbehalt besonderer Geheimhaltungsvorschriften Kenntnisse, die sie bei ihrer Tätigkeit erlangt, nur so weit bekanntgeben, als es zur Erfüllung ihrer Aufgabe notwendig ist. Die Geheimhaltungspflicht besteht nach Beendigung des Vertragsverhältnisses weiter.</t>
  </si>
  <si>
    <t>EK04</t>
  </si>
  <si>
    <t>Die Anbieterin ist bereit, eingesetzte Mitarbeitende bei Vorliegen wichtiger Gründe wie folgt zu ersetzen:
Die Leistung und der Einsatz der von der Anbieterin zur Verfügung gestellten Person wird durch den Auftraggeber beurteilt. Wird dabei eine Diskrepanz zu den Anforderungen und Kriterien gemäss Lastenheft festgestellt, hat die Anbieterin diesbezüglich Stellung zu nehmen. Anschliessend entscheidet der Auftraggeber, ob die Anbieterin verpflichtet wird, die betreffende Person innert 14 Tagen durch Personal zu ersetzen, welches den Anforderungen genügt.
Im Rahmen der Auftragserfüllung können auch andere wichtige Gründe für den Ersatz von Personal auftreten wie Kündigung, längerer Urlaub, Unfall, Krankheit etc. Der Anbieter ist jeweils für den Ersatz durch eine gleich qualifizierte Person verantwortlich. Das Engagement in anderen Projekten der Anbieterin gilt dabei nicht als wichtiger Grund.</t>
  </si>
  <si>
    <t>EK05</t>
  </si>
  <si>
    <t>Die Anbieterin hat alle Blätter vollständig und wahrheitsgetreu ausgefüllt, unterschrieben und gemeinsam mit den geforderten Bestätigungen der Offerte beigelegt. Die Bestätigungen sind dabei nicht älter als ein halbes Jahr.</t>
  </si>
  <si>
    <t>EK06</t>
  </si>
  <si>
    <t>Die Anbieterin tritt als Generalunternehmer auf und ist als Generalunternehmer für die Erbringung der Leistungen der vorliegenden Ausschreibungs-Lösung auftreten. Die Bildung von Bietergemeinschaften ist nicht zulässig. Hingegen ist der der Beizug von Subunternehmen für die Erfüllung von Teilleistungen erlaubt. Sämtliche Subunternehmen müssen offengelegt und dürfen nicht ohne schriflichte Genehmigung der Auftraggeberin gewechselt werden. Die Haftung bleibt in jedem Fall bei der Anbieterin.</t>
  </si>
  <si>
    <t>EK07</t>
  </si>
  <si>
    <t>Die Anbieterin garantiert explizit, dass sie konzeptionell und technisch in der Lage ist, das angebotene Projekt in der entsprechenden Zeitspanne zu realisieren und gemäss den Vorgaben im Lastenheft abzuwickeln.</t>
  </si>
  <si>
    <t>EK08</t>
  </si>
  <si>
    <t>Die Anbieterin garantiert explizit, dass sie bezüglich ihrer verfügbaren Ressourcen mit den entsprechenden Kompetenzen in der Lage ist, mehrere (&gt;= 3) Projekte gemäss den Vorgaben im Lastenheft für verschiedene Auftraggeberinnen gleichzeitig oder in enger Abfolge abzuwickeln.</t>
  </si>
  <si>
    <t>EK09</t>
  </si>
  <si>
    <t>Die Referenzliste enthält mindestens zwei abgeschlossene Referenzprojekte mit einem vergleichbaren Auftrag bezüglich der Lieferobjekte</t>
  </si>
  <si>
    <t>EK10</t>
  </si>
  <si>
    <t xml:space="preserve">Die Anbieterin akzeptiert die Allgemeinen Geschäftsbedingungen der Digitalen Verwaltung Schweiz (Ausgabe 2025) sowie die dazugehörenden Vertragsvorlagen  vollständig und vorbehaltslos. </t>
  </si>
  <si>
    <t>EK11</t>
  </si>
  <si>
    <t xml:space="preserve">Datensicherheit: Dem Datenschutz wird gemäss den datenschutzrechtlichen Bestimmungen vollumfänglich Rechnung getragen. </t>
  </si>
  <si>
    <t>EK12</t>
  </si>
  <si>
    <t>Der Offerte liegt für die im Lastenheft definierten Lieferobjekte gemäss den jeweiligen erwarteten Ausführungen ein Projektplan und eine Beschreibung der Projektvorgehensweise unter transparenter Darstellung der hierzu getroffenen Annahmen bei.</t>
  </si>
  <si>
    <t>EK13</t>
  </si>
  <si>
    <t xml:space="preserve">Das Angebot ist rechtskräftig unterschrieben und 6 Monate ab Eingabe gültig. </t>
  </si>
  <si>
    <t>EK14</t>
  </si>
  <si>
    <t xml:space="preserve">Die Anbieterin muss für die Projektorganisation einen Gesamt-Programmleiter  vorsehen, der/die einschlägige Ausbildung und Erfahrung in mindestens einem vergleichbaren Projekt vorweisen kann. </t>
  </si>
  <si>
    <t>EK15</t>
  </si>
  <si>
    <t>Sämtliche Kosten zur Erreichung der im Lastenheft angegebenen Lieferobjekte sind in der Kostenzusammenstellung im Register 04/05 unter Angabe der entsprechenden Überlegungen und Annahmen aufgeführt.</t>
  </si>
  <si>
    <t>EK16</t>
  </si>
  <si>
    <t>Die Anbieterin hat auf Risiken, gemäss Tabellenblatt "06 Risiken" bei der Umsetzung aufmerksam gemacht.</t>
  </si>
  <si>
    <t>EK17</t>
  </si>
  <si>
    <t>Die Anbieterin bestätigt die Anwendung / Konformität mit den folgenden Vorgaben und Praktiken:*
- Die Implementierung von DevOps/DevSecOps-Praktiken        
- Konformität mit dem eCH-0014 SAGA Standard (Version 8)
- Anwenden der OWASP Secure Coding Practices
- Berücksichtigung der OWASP Top 10 Web Application Security Risks
- Einhalten der OWASP Top 10 CI/CD Security Risks
- Integration des OWASP CycloneDX Bill of Materials (BOM) Standards
- Berücksichtigung der NIST Cloud Security Frameworks</t>
  </si>
  <si>
    <t>EK18</t>
  </si>
  <si>
    <t>Die Projektsprache (Projektmitarbeiter) ist Deutsch.</t>
  </si>
  <si>
    <t>EK19</t>
  </si>
  <si>
    <t xml:space="preserve">Die Beilage 2 mit den Registerblättern 01 bis 10 liegt der Offerte als PDF (mit den unterzeichneten Registerblättern) sowie als Excel-Version bei. </t>
  </si>
  <si>
    <t>*</t>
  </si>
  <si>
    <t>DevSec-Ops-Praktiken</t>
  </si>
  <si>
    <t>eCH-0014 SAGA Standard</t>
  </si>
  <si>
    <t>OWASP Secure Coding Practices</t>
  </si>
  <si>
    <t>OWASP Top 10 Web Application Security Risks</t>
  </si>
  <si>
    <t>OWASP CycloneDX Bill of Materials (BOM) Standard</t>
  </si>
  <si>
    <t>NISTCloud Security Framework</t>
  </si>
  <si>
    <r>
      <t>Die Anbieterin:</t>
    </r>
    <r>
      <rPr>
        <i/>
        <sz val="10"/>
        <color rgb="FF000000"/>
        <rFont val="Arial"/>
        <family val="2"/>
      </rPr>
      <t xml:space="preserve"> </t>
    </r>
  </si>
  <si>
    <t>03 - Zuschlagskriterien (Anforderungskatalog)</t>
  </si>
  <si>
    <t>Anleitung zum Ausfüllen:</t>
  </si>
  <si>
    <r>
      <t xml:space="preserve">Der Anforderungskatalog enthält die verschiedenen Anforderungen gemäss Lastenheft und dient als Fähigkeitsbeleg und der Selbstbeurteilung durch die Anbieterin im Rahmen der Offertstellung.  Der Anforderungskatalog dient bei der Zuschlagserteilung als integrierender Bestandteil der Verträge und als Grundlage für die Abnahme des Systems. Alle Anforderungen mit Erfüllungsgrad 2-4 (s. Skala unten) müssen in der Offerte aufgeführt und dem zugehörigen Preis enthalten sein. 
Die Anbieterin schätzt den Erfüllungsgrad der jeweiligen Anforderung gemäss der Dropdownliste in der </t>
    </r>
    <r>
      <rPr>
        <b/>
        <i/>
        <sz val="9"/>
        <rFont val="Arial"/>
        <family val="2"/>
      </rPr>
      <t>Spalte M</t>
    </r>
    <r>
      <rPr>
        <i/>
        <sz val="9"/>
        <rFont val="Arial"/>
        <family val="2"/>
      </rPr>
      <t xml:space="preserve"> gemäss der nachfolgenden Skala ein. Kriterien, welche nicht vollständig erfüllt sind, müssen zwingend kommentiert werden (Spalte N) und es können Querverweise auf beigelegte Dokumente / Unterlagen in der Spalte O eingefügt werden. Es wird eine Begründung erwartet, warum das Kriterium nicht vollständig erfüllt wird.  Nicht oder nicht klar beantwortete Anforderungen oder Fragen werden als nicht erfüllt bewertet.</t>
    </r>
  </si>
  <si>
    <t>Vollständig erfüllt. Die Anforderung wird durch die angebotene Lösung vollständig erfüllt</t>
  </si>
  <si>
    <t>Weitgehend erfüllt (51 - 75%)</t>
  </si>
  <si>
    <t>Knapp erfüllt (26 - 50%)</t>
  </si>
  <si>
    <t>Kaum erfüllt (1 - 25%)</t>
  </si>
  <si>
    <t xml:space="preserve">Nicht erfüllt </t>
  </si>
  <si>
    <t>keine Angabe, wird gewertet als nicht erfüllt</t>
  </si>
  <si>
    <t>Punkt-zahl</t>
  </si>
  <si>
    <t>Einschätzung Auftraggeber</t>
  </si>
  <si>
    <t>Selbstein-schätzung</t>
  </si>
  <si>
    <t>Format-Master</t>
  </si>
  <si>
    <t>XY</t>
  </si>
  <si>
    <t>Gesamtpunktzahl</t>
  </si>
  <si>
    <t>Funktionale Kriterien</t>
  </si>
  <si>
    <t>Nicht-funktionale Kriterien</t>
  </si>
  <si>
    <t>Projektvorgehen und Gesamteindruck Offerte</t>
  </si>
  <si>
    <t>Wirtschaftliche Kriterien</t>
  </si>
  <si>
    <t>Referenzen</t>
  </si>
  <si>
    <t>Angebotspräsentation (nur für Short-list Anbieter)</t>
  </si>
  <si>
    <t>Bezeichnung Anforderung</t>
  </si>
  <si>
    <t>Beschreibung / Erläuterung der Anforderung</t>
  </si>
  <si>
    <t>Einschätz-ung  Auf-traggeber</t>
  </si>
  <si>
    <t>Selbstein-schätzung Anbieterin</t>
  </si>
  <si>
    <t>Abweichungen zur Anforderung 
Begründungen, Bemerkungen,
Antworten zu Frage.</t>
  </si>
  <si>
    <t>Querverweis auf beigelegte Unterlagen</t>
  </si>
  <si>
    <t>Bezeichnung</t>
  </si>
  <si>
    <t>Funktionale Kriterien aus Administrationsperspektive</t>
  </si>
  <si>
    <t>X</t>
  </si>
  <si>
    <t>1.1.1</t>
  </si>
  <si>
    <t>Admin-Rolle</t>
  </si>
  <si>
    <t>Neben dem Benutzer gibt es einen kundenseitigen Admin. Mit der Rollenbezeichnung Admin ist in diesen Anforderung immer der kundenseitige Admin gemeint. Die Administrations-Rolle soll nach dem RBAC-Prinzip (Rollenbasierte Zugriffskontrolle) aufgebaut werden können,sodass eine sichere und effiziente Aufgabenverteilung im Unternehmen oder auch bei Kundengruppen sichergestellt werden kann. Diese Rolle wird vorausgesetzt</t>
  </si>
  <si>
    <t>KANN</t>
  </si>
  <si>
    <t>1.1.2</t>
  </si>
  <si>
    <t>Benutzersteuerung</t>
  </si>
  <si>
    <t>Das System ermöglicht die Ausgabe von individuell erstellten und verwalteten Disclaimern. Die Nutzerantwort auf den Disclaimer wird sessionspezifisch gespeichert, um Compliance und Nachvollziehbarkeit sicherzustellen</t>
  </si>
  <si>
    <t>1.1.3</t>
  </si>
  <si>
    <t>Crawling</t>
  </si>
  <si>
    <t>Das System ermöglicht das Crawling öffentlicher Inhalte, die in ein Retrieval-Augmented Generation (RAG)-Modell integriert werden können. Der Crawling-Prozess wird durch den Administrator (z. B. die Gemeinde Zug) initiiert und gesteuert, um die Relevanz und Aktualität der Daten sicherzustellen</t>
  </si>
  <si>
    <t>1.1.4</t>
  </si>
  <si>
    <t>Logging</t>
  </si>
  <si>
    <t>Das System unterstützt eine konfigurierbare Log-Rotation, um die Speicherung und Verwaltung von Protokolldaten effizient zu gestalten. Dies umfasst die Definition von Rotationsintervallen, Speichergrößen und Aufbewahrungszeiträumen</t>
  </si>
  <si>
    <t>1.1.5</t>
  </si>
  <si>
    <t>Das System unterstützt folgende Protokollierungsformen und kann diese an Drittsysteme liefern: 
- Infrastruktur-Logs (z.B. Syslog, Container Logs, K8s Events/Log, Ressourcenverbrauch)
- Application Logs (z,.B. Request/Response Logs inkl. Latenz-Metriken), Fehler-Logs, Rate-Limiting und Throttling Logs
- Security / Audit und Access-Logs (z.B. Authentication und Authorization, IAM Actions, Session tracking mit entsprechenden Tokens etc.)
- Modellausführungs- und Performance Logs (z.B. Prompt und Token usage, Batch Processing, Timeouts etc. )
- Benutezrinteraktionslogs (anonymisiert): Session Start/Ende, Benutzerfehlermeldungen, Benutzerfeedbacks)
- Datenpipeline und Preprocessing Logs
(Ingestion-Logs, Transformation-Logs, Training-Logs)
Diese Logs können über ein mit dem Produkt angebotenes System abgefragt werden und zusätzlich respektive alternativ an vom Auftraggeber Bereitgestellte Log-Aggregationssysteme geschickt werden. 
Die folgenden Systeme können mindestens unterstützt werden: 
- ELK Stack
- Grafana mit Loki und Promtail
- Fluet Bit/Fluentd mit Elastic Search
- Splunk
- Datadog</t>
  </si>
  <si>
    <t>1.1.6</t>
  </si>
  <si>
    <t>RAG</t>
  </si>
  <si>
    <t>Die Plattform soll die Nutzung von Retrieval-Augmented Generation (RAG) ermöglichen, um in spezifischen Kontexten mit dem Large Language Model (LLM) zu interagieren. Dabei muss die Plattform in der Lage sein, mehrere parallele Datenquellen als Grundlage für RAG zu verwalten und zu betreiben</t>
  </si>
  <si>
    <t>1.1.7</t>
  </si>
  <si>
    <t>RAG-Modell erstellen</t>
  </si>
  <si>
    <t>Die Plattform muss Administratoren die Möglichkeit bieten, Datenquellen zu konfigurieren und daraus ein Retrieval-Augmented Generation (RAG)-Modell zu erstellen</t>
  </si>
  <si>
    <t>1.1.8</t>
  </si>
  <si>
    <t xml:space="preserve">Re-/Training </t>
  </si>
  <si>
    <t>Das System unterstützt ein automatisiertes Retraining des LLM basierend auf neuen Daten und Benutzerfeedback. Der Prozess umfasst die Erkennung von Schwachstellen, die Integration qualitativ hochwertiger Daten und die Einhaltung von Datenschutzbestimmungen. Das Retraining ist skalierbar, ressourceneffizient und ermöglicht eine kontinuierliche Verbesserung der Modellleistung</t>
  </si>
  <si>
    <t>1.1.9</t>
  </si>
  <si>
    <t>Re-/Training  Benutzerfeedback</t>
  </si>
  <si>
    <t>Benutzer können einfach und intuitiv Feedback zu den Antworten des LLM geben, z. B. über Bewertungssysteme (z. B. Thumbs Up/Down) oder Freitextkommentare, um kontinuierliche Verbesserungen zu unterstützen</t>
  </si>
  <si>
    <t>1.1.10</t>
  </si>
  <si>
    <t>Re-/Training Versionierung</t>
  </si>
  <si>
    <t>Alle Retrainings des LLM sind versioniert, um eine klare Nachverfolgbarkeit der Modellentwicklung zu gewährleisten. Jede Version umfasst Metadaten wie Trainingsdaten, Hyperparameter und Leistungsmetriken</t>
  </si>
  <si>
    <t>1.1.11</t>
  </si>
  <si>
    <t>Vordefinierte Antworten</t>
  </si>
  <si>
    <t>Das System bietet die Möglichkeit, vordefinierte Antworten auf spezifische Fragen oder Stichwörter zu hinterlegen, um konsistente und gezielte Interaktionen zu gewährleisten</t>
  </si>
  <si>
    <t>1.1.12</t>
  </si>
  <si>
    <t>Anpassungsfähigkeit</t>
  </si>
  <si>
    <t>Möglichkeit zur Anpassung des LLM an spezifische Domänen (z.B. Schweizer Rechtssprache, behördliche Terminologi) und zur effektiven Nutzung durch Prompt Engineering</t>
  </si>
  <si>
    <t>1.1.13</t>
  </si>
  <si>
    <t>Prompt Engineering</t>
  </si>
  <si>
    <t>Mechanismen zur Sicherstellung, dass Nutzer keine sensiblen oder geschützten Informationen in Prompts einbringen, die unbeabsichtigt gespeichert oder zur Modellverbesserung missbraucht werden könnten</t>
  </si>
  <si>
    <t>1.1.14</t>
  </si>
  <si>
    <t>Sicherstellung der Anonymisierbarkeit von Fragestellungen. Es sollen keine Rückschlüsse auf interne Benutzer gemacht werden können</t>
  </si>
  <si>
    <t>1.1.15</t>
  </si>
  <si>
    <t>Verhinderung Malware</t>
  </si>
  <si>
    <t>Mechanismen zur Sicherstellung, dass Nutzer keine Malware hochladen können und das System nicht instruieren können, Malware zu verbreiten oder sonst wie zu deren Entwicklung und Verbreitung beizutragen</t>
  </si>
  <si>
    <t>1.1.16</t>
  </si>
  <si>
    <t>Halluzinations-management</t>
  </si>
  <si>
    <t>Strategien und Mechanisment, um Halluzinationen (generierte, aber faktisch falsche Informationen) des LLM zu erkennen und zu minimieren</t>
  </si>
  <si>
    <t>1.1.17</t>
  </si>
  <si>
    <t>Analytics &amp; Feedback</t>
  </si>
  <si>
    <t>Erfassung von Nutzungsdaten (anonymisiert) und Bereitstellung von Feedback-Möglichkeiten zur kontinuierlichen Qualitätsverbesserung des Chatbots</t>
  </si>
  <si>
    <t>1.1.18</t>
  </si>
  <si>
    <t>Rechtssicherheit</t>
  </si>
  <si>
    <t xml:space="preserve">Quellenangabe, Versionskontrolle und Aktualitätsgarantie für sich für sich ändernde Gesetze / Verordnungen, Reglemente, etc.h </t>
  </si>
  <si>
    <t>1.1.19</t>
  </si>
  <si>
    <t>Konfidenzwerte</t>
  </si>
  <si>
    <t>Anzeige der Unsicherhet oder des Konfidenzgrades der KI-Vorschläge für Sachbearbeiter / Einwohner</t>
  </si>
  <si>
    <t>1.1.20</t>
  </si>
  <si>
    <t>Umgang mit fehlerhaftten Daten</t>
  </si>
  <si>
    <t>Fähigkeit der KI, mit Datenszenarien (fehlerhaft, fehlend, widersprüchlich) umzugehen und entsprechende Rückfragen oder Fehlerhinweise zu generieren</t>
  </si>
  <si>
    <t>1.1.21</t>
  </si>
  <si>
    <t>Dokumentenanalyse</t>
  </si>
  <si>
    <t>KI-Fähgigkeit zur Extraktion relevanter Informationen aus unstrukturierten Dokumenten (Antragsformulare, Beilagen, Pläne) mittels OCR, NLP und Computer Vision für die definierten Dokumententypen (z.B. auch OCR von einem JPEG, sofern die Auflösung genügend gross)</t>
  </si>
  <si>
    <t>1.1.22</t>
  </si>
  <si>
    <t>Expertensystem-Anbindung</t>
  </si>
  <si>
    <t>Kombination von KI mit regelbasierten Systemen, um komplexe rechtliche oder regulatorische Logiken abzubilden</t>
  </si>
  <si>
    <t>1.1.23</t>
  </si>
  <si>
    <t>Vorschlags-generierung</t>
  </si>
  <si>
    <t>KI schlägt basierend auf Eingabedaten und relevanten Regeln plausible Entscheidungen oder notwendige nächste Schritte vor</t>
  </si>
  <si>
    <t>Funktionale Kriterien aus Benutzerperspektive</t>
  </si>
  <si>
    <t>1.2.1</t>
  </si>
  <si>
    <t>Context Awareness</t>
  </si>
  <si>
    <t>Die Lösung berücksichtigt den Kontext früherer Fragen und Antworten innerhalb einer Sitzung, um kohärente und kontextbezogene Interaktionen zu ermöglichen</t>
  </si>
  <si>
    <t>1.2.2</t>
  </si>
  <si>
    <t>Konfiguration des Zeitraumes der Aufbewahrung / Vorhaltung kontextbezogener Daten für Nutzerinteraktionen</t>
  </si>
  <si>
    <t>1.2.3</t>
  </si>
  <si>
    <t>Dashboard</t>
  </si>
  <si>
    <t>1.2.4</t>
  </si>
  <si>
    <t>Eingabe</t>
  </si>
  <si>
    <t>Die Plattform bietet Benutzern die Möglichkeit, über Prompting direkt mit dem Large Language Model (LLM) zu interagieren, um Anfragen zu stellen, Informationen abzurufen oder Aufgaben zu erledigen</t>
  </si>
  <si>
    <t>1.2.5</t>
  </si>
  <si>
    <t>Die Plattform ermöglicht es Benutzern, über Spracheingabe (Audio) mit dem Large Language Model (LLM) zu interagieren, um eine barrierefreie und nutzerfreundliche Kommunikation zu gewährleisten.Folgende archivtaugliche Dateiformate werden unterstützt: WAV, MP3, AIFF, FLAC, ALAC</t>
  </si>
  <si>
    <t>1.2.6</t>
  </si>
  <si>
    <t xml:space="preserve">Die Plattform ermöglicht die Eingabe von PDF-Dateien per Drag-and-Drop in den Prompt. Mit den enthaltenen Informationen soll interagiert werden können. Folgende Dateiformate werden unterstützt: PDF 1.x, PDF 2.x,  PDF/A-1, PDF/A-2 </t>
  </si>
  <si>
    <t>1.2.7</t>
  </si>
  <si>
    <t>Die Plattform unterstützt die Eingabe weiterer Dateitypen (neben PDFs) per Drag-and-Drop in den Prompt. Die folgenden archivtauglichen Formate werden untersützt: TXT, CSV, TIFF, JPEG, JPEG2000, SVG, EPS, XML, EML. Ferner werden die folgenden Typen unterstützt: DOCX, ODT, PPTX, ODP,PNG. Mit den enthaltenen Informationen soll interagiert werden können</t>
  </si>
  <si>
    <t>1.2.8</t>
  </si>
  <si>
    <t>Die Lösung bietet die Möglichkeit, die letzte Benutzereingabe nachträglich anzupassen und die Antwort des LLM neu zu generieren, um Fehler zu korrigieren oder die Interaktion zu verbessern</t>
  </si>
  <si>
    <t>1.2.9</t>
  </si>
  <si>
    <t>Benutzer können Fragen in Freitext stellen, die von der Lösung mittels Intent Recognition (Absichtserkennung) verstanden und korrekt verarbeitet werden</t>
  </si>
  <si>
    <t>1.2.10</t>
  </si>
  <si>
    <t>Export / Print</t>
  </si>
  <si>
    <t>Der Benutzer kann einen Chat-Verlauf exportieren oder ausdrucken</t>
  </si>
  <si>
    <t>1.2.11</t>
  </si>
  <si>
    <t>Intent Recognition</t>
  </si>
  <si>
    <t>Die Plattform muss Freitext-Fragen der Benutzer verstehen können und entsprechend darauf reagieren</t>
  </si>
  <si>
    <t>1.2.12</t>
  </si>
  <si>
    <t>Quellverweise</t>
  </si>
  <si>
    <t>Die Lösung muss bei den Antworten Quellverweise angeben. Die Quellverweise können direkt aufgerufen werden.</t>
  </si>
  <si>
    <t>1.2.13</t>
  </si>
  <si>
    <t>Bei Wechsel der Plattform (z.B. durch Klicken eines Links auf Quellverweise) muss eine Warnung angezeigt werden, dass die Plattform verlassen wird (GDPR Compliance)</t>
  </si>
  <si>
    <t>1.2.14</t>
  </si>
  <si>
    <t>Sicherstellung, dass externe Quellangaben (mit Links) entsprechend sicher sind</t>
  </si>
  <si>
    <t>1.2.15</t>
  </si>
  <si>
    <t>Session History</t>
  </si>
  <si>
    <t>Die Plattform muss Benutzern die Möglichkeit bieten, ihre Sitzungshistorie einzusehen und frühere Sitzungen wieder zu aktivieren und weiterzuverwenden</t>
  </si>
  <si>
    <t>1.2.16</t>
  </si>
  <si>
    <t>Vergangene Sessions können manuell aus der History gelöscht werden</t>
  </si>
  <si>
    <t>1.2.17</t>
  </si>
  <si>
    <t>Profil History</t>
  </si>
  <si>
    <t>Das gesamte Profil der LLM-Interaktion kann gelöscht werden. Sicherstellung des entsprechenden Löschprozesses auch wenn ein Benutzerkonto gelöscht wird</t>
  </si>
  <si>
    <t>1.2.18</t>
  </si>
  <si>
    <t>Sprachen</t>
  </si>
  <si>
    <t>Das System ermöglicht es Benutzern, mindestens in Deutsch und Englisch mit dem Large Language Model (LLM) zu interagieren, um eine breite Nutzbarkeit sicherzustellen</t>
  </si>
  <si>
    <t>1.2.19</t>
  </si>
  <si>
    <t>Das Large Language Model (LLM) unterstützt Übersetzungen und bietet dabei eine Qualität, die vergleichbar mit etablierten Lösungen wie DeepL ist</t>
  </si>
  <si>
    <t>1.2.20</t>
  </si>
  <si>
    <t>Transkribtion</t>
  </si>
  <si>
    <t>Das Large Language Model (LLM) bietet eine Transkriptionsfunktion, die in der Lage ist, Meetings in Mundart präzise in Text umzuwandeln</t>
  </si>
  <si>
    <t>1.2.21</t>
  </si>
  <si>
    <t>White Labeling</t>
  </si>
  <si>
    <t>Die Plattform unterstützt ein White Labeling und kann an das CI/CD der jeweiligen Benutzergruppe angepasst werden</t>
  </si>
  <si>
    <t xml:space="preserve"> </t>
  </si>
  <si>
    <t>Nicht funktionale Anforderungen</t>
  </si>
  <si>
    <t>Allgemeine Anforderungen</t>
  </si>
  <si>
    <t>x</t>
  </si>
  <si>
    <t>2.1.1</t>
  </si>
  <si>
    <t>Performance</t>
  </si>
  <si>
    <t>Die Leistung der Lösung darf im Vergleich zu führenden Large Language Models (LLMs) kein Hindernis für die Nutzung darstellen. Sie muss eine vergleichbare Latenz, Antwortgeschwindigkeit und Skalierbarkeit bieten, um eine nahtlose Nutzererfahrung zu gewährleisten</t>
  </si>
  <si>
    <t>2.1.2</t>
  </si>
  <si>
    <t>Sicherheit</t>
  </si>
  <si>
    <t>Die Lösung implementiert Sicherheitsprotokolle wie SSL/TLS und gewährleistet eine Ende-zu-Ende-Verschlüsselung während der Datenübertragung, um die Integrität und Vertraulichkeit der Daten zu schützen</t>
  </si>
  <si>
    <t>2.1.3</t>
  </si>
  <si>
    <t>Die Lösung überprüft und durchsucht während des Ingest-Prozesses die angezogenen Daten nach Gefahrenquellen, Malware sowie APT und verhindert deren falls notwendig deren Ingest</t>
  </si>
  <si>
    <t>2.1.4</t>
  </si>
  <si>
    <t>Skalierbarkeit</t>
  </si>
  <si>
    <t>Die Lösung ist skalierbar konzipiert, um den Ausbau bei der Integration weiterer Organisationseinheiten zu unterstützen, ohne dabei Leistung oder Funktionalität zu beeinträchtigen</t>
  </si>
  <si>
    <t>2.1.5</t>
  </si>
  <si>
    <t>Zugriffsrechte</t>
  </si>
  <si>
    <t>Ein rollenbasiertes Benutzermodell steuert den Zugriff auf die angebundenen Datenquellen (z. B. im Rahmen von Retrieval-Augmented Generation, RAG), um sicherzustellen, dass nur autorisierte Nutzer auf spezifische Daten zugreifen können</t>
  </si>
  <si>
    <t>2.1.6</t>
  </si>
  <si>
    <t>Ethik und Verantwortlichkeit</t>
  </si>
  <si>
    <t>Biasmonitoring, Datenkuratierung und Erkennung von "Modell Drifts" und / oder Verzerrungen</t>
  </si>
  <si>
    <t>2.1.7</t>
  </si>
  <si>
    <t>Human-in-the-Loop-Mechanismen. Menschliche Überprüfungs- und Korrekturmöglichkeit. Einstellbarkeit bezüglich Assistierung / Entscheidung durch KI</t>
  </si>
  <si>
    <t>2.1.8</t>
  </si>
  <si>
    <t>Berücksichtigung nationaler und internationaler ethischer Leitlinen für KI im öffentlichen Sektor (AI-Konvention Europarat, Schweizerische AI-Leitlinien, AI Act der EU)</t>
  </si>
  <si>
    <t>2.1.9</t>
  </si>
  <si>
    <t>Resilienz</t>
  </si>
  <si>
    <t>Robuste Disaster-Recovery-Strategien</t>
  </si>
  <si>
    <t>2.1.10</t>
  </si>
  <si>
    <t>Penetrationstests</t>
  </si>
  <si>
    <t>Regelmässige Überprüfung der Plattform mittels Penetrationstests und Sicherheitsaudits durch unabhängige Dritte</t>
  </si>
  <si>
    <t>2.1.11</t>
  </si>
  <si>
    <t>Explainable AI</t>
  </si>
  <si>
    <t>Nachvollziehbarkeit von Funktionsweise und Entscheidungen. Dokumentation der KI-Modelle, der Trainingsdaten und der Funktionsweise</t>
  </si>
  <si>
    <t>2.1.12</t>
  </si>
  <si>
    <t>Robustheit</t>
  </si>
  <si>
    <t>Systeme müssen stabil und zuverlässig funktionieren, auch unter unerwarteten Eingaben oder Bedingungen</t>
  </si>
  <si>
    <t>2.1.13</t>
  </si>
  <si>
    <t>Wartung und Weiterentwicklung</t>
  </si>
  <si>
    <t>Kontinuierliche Wartung, Updates und Weiterentwicklung der Plattform und der Modelle. Möglichkeite zur Anpassug an neue regulatorische Anorderungen und technologische Entwicklungen</t>
  </si>
  <si>
    <t>2.1.14</t>
  </si>
  <si>
    <t>Die Plattform mus mit wachsenden Datenmengen und Nutzerzahlen skalieren können</t>
  </si>
  <si>
    <t>2.1.15</t>
  </si>
  <si>
    <t>Monitoring</t>
  </si>
  <si>
    <t>Tools für das Monitoring der Plattformleistung, der KI-Modelle und der Ressourcennutzung</t>
  </si>
  <si>
    <t>2.1.16</t>
  </si>
  <si>
    <t>Nutzung bestehender Microsoft Copilot Lizenzen</t>
  </si>
  <si>
    <t>Die Anbieter inbeschreibt, wie die vorgeschlagene Lösung Synergien mit bereits vorhandenen Microsoft-365-Copilot-Lizenzen schaffen kann. Dabei sind insbesondere die Vermeidung von Doppelspurigkeiten, die Möglichkeit zur Kostenoptimierung durch geschickte Integration sowie die Flexibilität, Copilot-Funktionalitäten optional einzubinden oder zu kombinieren, zu berücksichtigen</t>
  </si>
  <si>
    <t>2.1.17</t>
  </si>
  <si>
    <t>Modularität</t>
  </si>
  <si>
    <t>Plattform soll modular aufgebaut sei, um verschiedene KI-Modelle und Use Cases zu unterstützen und spätere Erweiterungen zu ermöglichen. Trennung und Isolation von Daten aus verschiedenen Quellen und Use Cases</t>
  </si>
  <si>
    <t>Regulatorische Anforderungen</t>
  </si>
  <si>
    <t>2.2.1</t>
  </si>
  <si>
    <t>Datenschutz</t>
  </si>
  <si>
    <t xml:space="preserve">Die Plattform ermöglicht einen datenschutzkonformen Betrieb nach neuem Datenschutzgesetz revDSG </t>
  </si>
  <si>
    <t>2.2.2</t>
  </si>
  <si>
    <t>Zertifizierung</t>
  </si>
  <si>
    <t>Die Anbieterin ist ISO 27017 zertifiziert (Verfahren für Cloud Services)</t>
  </si>
  <si>
    <t>2.2.3</t>
  </si>
  <si>
    <t>Die Anbieterin ist ISO 27001:2022 zertifiziert (ISMS)</t>
  </si>
  <si>
    <t>2.2.4</t>
  </si>
  <si>
    <t>Der Hoster ist ISO 27018 zertifiziert (Persönlichkeitsschutz in öffentlichen Clouds)</t>
  </si>
  <si>
    <t>2.2.5</t>
  </si>
  <si>
    <t>Der Hoster ist ISO 27701 zertifiziert (Datenschutz)</t>
  </si>
  <si>
    <t>2.2.6</t>
  </si>
  <si>
    <t>Die Lösung integriert Privacy-by-Design: Datenschutz ist bereits in der Architektur verankert</t>
  </si>
  <si>
    <t>2.2.7</t>
  </si>
  <si>
    <t>Transparenz und Nachvollziehbarkeit: Betroffene müssen ihre Rechte (Auskunft, Berichtigung, Löschung) wahrnehmen können. Wo nötig, muss informierte Einwilligung eingeholt werden können</t>
  </si>
  <si>
    <t>2.2.8</t>
  </si>
  <si>
    <t>Datenintegrität</t>
  </si>
  <si>
    <t>Die Lösung bietet Mechanismen zur Sicherstellung der Datenintegrität und -konsistenz</t>
  </si>
  <si>
    <t>Technologie und Hosting</t>
  </si>
  <si>
    <t>2.3.1</t>
  </si>
  <si>
    <t>Hosting Cloud</t>
  </si>
  <si>
    <t>Der Lieferant kann die Plattform auf einem in der Schweiz gehosteten Cloud-Service bereitstellen</t>
  </si>
  <si>
    <t>2.3.2</t>
  </si>
  <si>
    <t>Hosting On-Premise</t>
  </si>
  <si>
    <t>Der Lieferant kann die Plattform als On-Premise-Lösung bereitstellen. Die aktuellen Regeln für die Systemintegration bezgl. RDBMS werden unterstützt: MSSQL, Oracle, PostgreSQL</t>
  </si>
  <si>
    <t>2.3.3</t>
  </si>
  <si>
    <t>Interoperabilität</t>
  </si>
  <si>
    <t>Das Chat-Widget ist WCAG 2.1 AA-konform und gewährleistet damit Barrierefreiheit für alle Nutzer</t>
  </si>
  <si>
    <t>2.3.4</t>
  </si>
  <si>
    <t>Die Plattform bietet ein integrierbares Chat-Widget für Webseiten, das Endnutzern die Interaktion mit dem LLM ermöglicht. Die Integration erfolgt über APIs oder SDKs und unterstützt Echtzeit-Kommunikation</t>
  </si>
  <si>
    <t>2.3.5</t>
  </si>
  <si>
    <t>Die Lösung ist LLM-agnostisch und kann mit verschiedenen Large Language Models (LLMs) integriert werden, unabhängig vom Anbieter oder der zugrunde liegenden Technologie</t>
  </si>
  <si>
    <t>2.3.6</t>
  </si>
  <si>
    <t>Das System ermöglicht eine detaillierte Protokollierung aller Systemaktivitäten und Ereignisse, einschliesslich Zeitstempeln, Benutzeraktionen und Systemantworten, zur Sicherstellung von Transparenz und Nachvollziehbarkeit (s. 1.1.5)</t>
  </si>
  <si>
    <t>2.3.7</t>
  </si>
  <si>
    <t>Protokollierung</t>
  </si>
  <si>
    <t>Die Lösung stellt ein responsives und mobilfähiges grafisches Benutzerinterface (GUI) bereit, das als Webanwendung oder native App umgesetzt ist und eine optimierte Nutzererfahrung auf allen Endgeräten gewährleistet</t>
  </si>
  <si>
    <t>2.3.8</t>
  </si>
  <si>
    <t>Services</t>
  </si>
  <si>
    <t>Das System gewährleistet eine Verfügbarkeit (Uptime) von mindestens 99.5 % pro Jahr, um eine zuverlässige und unterbrechungsfreie Nutzung sicherzustellen</t>
  </si>
  <si>
    <t>2.3.9</t>
  </si>
  <si>
    <t>Wartung</t>
  </si>
  <si>
    <t>Das System ist leicht wartbar und ermöglicht einfache Updates, einschließlich der Integration neuer Funktionen, Sicherheitspatches und Modellverbesserungen, ohne den laufenden Betrieb zu beeinträchtigen</t>
  </si>
  <si>
    <t>2.3.10</t>
  </si>
  <si>
    <t xml:space="preserve">Die Lösung unterstützt die Anbindung an ein Active Directory, um eine nahtlose Integration in bestehende Benutzerverwaltungssysteme und eine zentrale Authentifizierung zu ermöglichen. Die Lösung muss über folgende Protokolle an einen zentralen Verzeichnisdienst angebunden werden können. 
- Backend für Administratoren: 
  On-Prem Betrieb: Kerberos, SAML oder OIDC
  Cloud-Betrieb: OIDC, SAML
- Frontend für (interne) Benutzer (Cloud und On-Prem): OIDC; SAML
- Frontend für eGOV Portalintegration: (Cloud und On-Prem): OIDC via IdP und AGOV, später eID
Der Einsatz von Legacy-Protokollen wie z.B. LDAP/LDAPS oder NTLMv2 ist nicht zugelassen. 
Sämtliche Zugriffsformen müssen (über einen Dritt-IdP) MFA, Passkeys und Conditional Access unterstützen. Die Integration von AGOV und eID ist für den Zugriff via eGOV Portalen für die Öffentlichkeit vorgesehen </t>
  </si>
  <si>
    <t>2.3.11</t>
  </si>
  <si>
    <t>LLM-Infrastruktur</t>
  </si>
  <si>
    <t>Das LLM muss auf einer isolierten und sicheren Infrastruktur betrieben werden, so dass keine Daten des öffentlichen Sektors an Dritte gelangen können</t>
  </si>
  <si>
    <t>2.3.12</t>
  </si>
  <si>
    <t>Skalierbare Container-Orchstrierung (Kubernetes)</t>
  </si>
  <si>
    <t>2.3.13</t>
  </si>
  <si>
    <t>Sicherstellung von Versionierungs- und Rollback-Mechnismen für Modelle</t>
  </si>
  <si>
    <t>2.3.14</t>
  </si>
  <si>
    <t>Sicherstellung einer Multi-Tenant-Architektur für die verschiedenen Nutzereinheiten</t>
  </si>
  <si>
    <t>2.3.15</t>
  </si>
  <si>
    <t>Datenintegration</t>
  </si>
  <si>
    <t>OCR-Fähigkeit für eingescannte Dokumente</t>
  </si>
  <si>
    <t>2.3.16</t>
  </si>
  <si>
    <t>Vollumfängliche Volltext-Suchindexierung für alle relevanten Dokumente und Datenquellen (z.B. Webseiteninhalte, regulatorische Informationen, Archivdaten)</t>
  </si>
  <si>
    <t>2.3.17</t>
  </si>
  <si>
    <t>Metadaten-Management für Datenarchive, welche die strukturierte Erfassung, Speicherung und Verwaltung von beschreibenden, administrativen und technischen Metadaten ermöglicht</t>
  </si>
  <si>
    <t>2.3.18</t>
  </si>
  <si>
    <t>Chatbot-Framework</t>
  </si>
  <si>
    <t>Bereitstellung integrierter A/B-Testing Funktionalitäten, die das parallele Testen verschiedener Versionen von KI-Modellen, Chatbot-Antworten oder Benutzeroberflächenelementen ermöglichen</t>
  </si>
  <si>
    <t>2.3.19</t>
  </si>
  <si>
    <t>Eskalationsoption zu menschlichen Sachbearbeiten, falls gewünscht / notwendig</t>
  </si>
  <si>
    <t>2.3.20</t>
  </si>
  <si>
    <t>Offenheit und Modularität</t>
  </si>
  <si>
    <t>Die Plattform darf keine rein proprietäre Lösung darstellen und muss auf offenen Standards basieren. Sie hat die Möglichkeit zur Integration von Open-Source-Modulen und -Komponenten zu unterstützen. Die Architektur ist so auszugestalten, dass ein Austausch einzelner Systembausteine (z. B. LLMs, Datenbanken, Schnittstellen) ohne Herstellerbindung möglich ist</t>
  </si>
  <si>
    <t>2.3.21</t>
  </si>
  <si>
    <t>Integrationsmöglichkeit in bestehende und zukünftige e-Government Portale (CMI Axioma, RMS Gever, Fachbereiche Bau, Steuern und Geschäftsverwaltung). Die Integration hat über vom Auftraggeber zur Verfügung gestellte API-Gateways zu erfolgen. Authentisierungsformen: API-Keys, JWT, Oauth 2, OIDC, mTLS</t>
  </si>
  <si>
    <t>Service-Leistungen Anbieter</t>
  </si>
  <si>
    <t>2.4.1</t>
  </si>
  <si>
    <t>Der Anbieter verfügt über nachweisbare Expertise im Aufbau domänenspezifischer Agents und kann Referenzen oder Fallbeispiele für erfolgreiche Implementierungen vorlegen.</t>
  </si>
  <si>
    <t>2.4.2</t>
  </si>
  <si>
    <t>Der Anbieter stellt einen technischen Support bereit, der während der Implementierung und des Betriebs verfügbar ist, um Fragen zu beantworten und Probleme zu lösen.</t>
  </si>
  <si>
    <t>2.4.3</t>
  </si>
  <si>
    <t>Der Anbieter wendet eine adaptive und agile Vorgehensmethodik an, um flexibel auf Anforderungen zu reagieren und iterative Verbesserungen während des Projekts zu ermöglichen.</t>
  </si>
  <si>
    <t>2.4.4</t>
  </si>
  <si>
    <t>Rechenschaftspflicht</t>
  </si>
  <si>
    <t>Klare Verantwortlichkeiten für Betrieb, Wartung sowie ergebnisse der KI-Systeme</t>
  </si>
  <si>
    <t>2.4.5</t>
  </si>
  <si>
    <t>Erfahrung öffentliche Hand</t>
  </si>
  <si>
    <t>Nachweisbare Erfahrung in der Zusammenarbeit mit öffentlichen Institutionen und deren spezifischen Anforderungen</t>
  </si>
  <si>
    <t>2.4.6</t>
  </si>
  <si>
    <t>Schulung / Know-how Transfer</t>
  </si>
  <si>
    <t>Bereitstelltung einer umfassenden Dokumenteation und Wissensdatenbank. Angebot zur umfassenden Schulung der Mitarbeiter in den verschiedenen Rollen</t>
  </si>
  <si>
    <t>Ab hier: Nicht durch die Anbieterin auszufüllen</t>
  </si>
  <si>
    <t>Projektvorgehen und Gesamteindruck</t>
  </si>
  <si>
    <t>Projektvorgehensmodell, Projekt- und Ressourcenplan. Gesamteindruck der Offerte. Maximalpunkte</t>
  </si>
  <si>
    <t>Lineare Abstufung aller Anbieter: Überzeugendste Vorgehensweise = Maximalpunkte; am wenigsten überzeugenste Vorgehensweise = 0 Punkte</t>
  </si>
  <si>
    <t>Kosten der Nutzung (Tabellenblatt 04 Übersicht wirtsch. Kriterien). Maximalpunkte</t>
  </si>
  <si>
    <t>Lineare Abstufung aller Anbieter: Tiefster Preis = Maximalpunkte, höchster Preis = 0 Punkte</t>
  </si>
  <si>
    <t>Referenzauskunft (Tabellenblatt 09 Referenzauskunft). Maximalpunkte</t>
  </si>
  <si>
    <t>Lineare Abstufung aller Anbieter: Überzeugendste Referenzen = Maximalpunkte, am wenigsten überzeugende Referenzen = 0 Punkte</t>
  </si>
  <si>
    <t>Angebotspräsentation (nur für Short-List Anbieter relevant)</t>
  </si>
  <si>
    <t>0. Verteilung Aufgabenstellung (s. Punkt 5) - Vorbereitungszeit: max. 180 Minuten)</t>
  </si>
  <si>
    <t>1. Vorstellungsrunde (5 Minuten)</t>
  </si>
  <si>
    <t>2. Unternehmenspräsentation (15 Minuten)</t>
  </si>
  <si>
    <t>3. Referenzprojekte / -lösungen (40 Minuten)</t>
  </si>
  <si>
    <t>4. Lösungspräsentation / Technische Lösung (30 Minuten)</t>
  </si>
  <si>
    <t>5. Lösungserarbeitung / Use Case / Real-time Prototyping (90 Minuten)</t>
  </si>
  <si>
    <t>6. Projektvorgehen, -organisation, Projektrisiken und Massnahmen, Zeitplanung, Ressourcen (30 Minuten)</t>
  </si>
  <si>
    <t>7. Fragen und Antworten (45 Minuten)</t>
  </si>
  <si>
    <t>04 - Wirtschaftliche Kriterien</t>
  </si>
  <si>
    <t>Gesamtkosten pro Instanz</t>
  </si>
  <si>
    <t>Rabattsatz bei 10 Instanzen (in %)</t>
  </si>
  <si>
    <t>Rabattsatz bei 25 Instanzen (in %)</t>
  </si>
  <si>
    <t>Rabattsatz bei 50 Instanzen (in %)</t>
  </si>
  <si>
    <t>Totalkosten Lieferobjekt A</t>
  </si>
  <si>
    <t>Totalkosten Lieferobjekt B</t>
  </si>
  <si>
    <t>Totalkosten Lieferobjekt C</t>
  </si>
  <si>
    <t>Totalkosten Lieferobjekt D</t>
  </si>
  <si>
    <t>Totalkosten Lieferobjekt E</t>
  </si>
  <si>
    <t>Totalkosten Lieferobjekt F</t>
  </si>
  <si>
    <t>Totalkosten Lieferobjekt G</t>
  </si>
  <si>
    <t>Gesamtkosten alle Lieferobjekte</t>
  </si>
  <si>
    <r>
      <t xml:space="preserve">Anleitung zum Ausfüllen:  </t>
    </r>
    <r>
      <rPr>
        <i/>
        <sz val="9"/>
        <color theme="1"/>
        <rFont val="Arial"/>
        <family val="2"/>
      </rPr>
      <t>Für sämtliche Lieferobjekte sind die Kosten in den jeweiligen Positionen zu erfassen. Die dahinterliegenden Annahmen (z.B. Mengengerüste; Stundensätze; etc.) sind transparent darzulegen. Beim Lieferobjekt B sind die Betriebskosten in Abhängigkeit zu den theoretischen Transaktionsvolumen aufzuführen</t>
    </r>
    <r>
      <rPr>
        <b/>
        <i/>
        <sz val="9"/>
        <color theme="1"/>
        <rFont val="Arial"/>
        <family val="2"/>
      </rPr>
      <t>.</t>
    </r>
    <r>
      <rPr>
        <i/>
        <sz val="9"/>
        <color theme="1"/>
        <rFont val="Arial"/>
        <family val="2"/>
      </rPr>
      <t xml:space="preserve"> Sämtliche Aufwände sind inkl. Mehrwertsteuer aufzuführen.</t>
    </r>
    <r>
      <rPr>
        <b/>
        <i/>
        <sz val="9"/>
        <color theme="1"/>
        <rFont val="Arial"/>
        <family val="2"/>
      </rPr>
      <t xml:space="preserve"> 
Sämtliche Berechnungen pro Lieferobjekt A bis G sind PRO AUFTRAGGEBERIN (MANDANTIN / INSTANZ) anzugeben. 
In den Zeilen D7 bis F13 sind die Rabattsätze unter der Annahme von 10, 25 und 50 Instanzen einzugeben.</t>
    </r>
  </si>
  <si>
    <t>Lieferobjekt A: Aufbau einer Private LLM</t>
  </si>
  <si>
    <t>Position</t>
  </si>
  <si>
    <t>Unterpositionen</t>
  </si>
  <si>
    <t xml:space="preserve">Preis in CHF, inkl. MwSt. </t>
  </si>
  <si>
    <t>Bemerkungen / Annahmen zu den einzelnen Positionen</t>
  </si>
  <si>
    <t xml:space="preserve">Allgemeine Bemerkungen / Annahmen: </t>
  </si>
  <si>
    <t>A1. Investitionen (CAPEX)</t>
  </si>
  <si>
    <t>Summe (automatisch berechnet)</t>
  </si>
  <si>
    <t>..</t>
  </si>
  <si>
    <t xml:space="preserve">A2. Dienstleistungen </t>
  </si>
  <si>
    <t xml:space="preserve">A3. Lizenzen </t>
  </si>
  <si>
    <t>A4. Weitere Kosten</t>
  </si>
  <si>
    <t>Totalkosten</t>
  </si>
  <si>
    <t>Lieferobjekt B: Betrieb der Private LLM im ersten Betriebsjahr</t>
  </si>
  <si>
    <t>B1. Betriebskosten bei Transaktionsvolumen (pro Monat)</t>
  </si>
  <si>
    <t>Basierend auf der Basisannahme 10'000 Transaktionen</t>
  </si>
  <si>
    <t>Hilfsrechnung</t>
  </si>
  <si>
    <t>1000 Transaktionen</t>
  </si>
  <si>
    <t>5000 Transaktionen</t>
  </si>
  <si>
    <t>10'000 Transaktionen</t>
  </si>
  <si>
    <t>Basisannahme für Berechnungen</t>
  </si>
  <si>
    <t>20'000 Transaktionen</t>
  </si>
  <si>
    <t>50'000 Transaktionen</t>
  </si>
  <si>
    <t>100'000 Transaktionen</t>
  </si>
  <si>
    <t xml:space="preserve">B2. Dienstleistungen </t>
  </si>
  <si>
    <t>B3. Lizenzen  bei Transaktionsvolumen (pro Monat)</t>
  </si>
  <si>
    <t>Volumenabhängige Betriebs- und Lizenzkostenentwicklung</t>
  </si>
  <si>
    <t>B4. Weitere Kosten</t>
  </si>
  <si>
    <t>Lieferobjekt C: Betrieb der Private LLM - Verlängerung</t>
  </si>
  <si>
    <t>C1. Betriebskosten bei Transaktionsvolumen (pro Monat)</t>
  </si>
  <si>
    <t xml:space="preserve">C3. Dienstleistungen </t>
  </si>
  <si>
    <t>C3. Lizenzen  bei Transaktionsvolumen (pro Monat)</t>
  </si>
  <si>
    <t>C4. Weitere Kosten</t>
  </si>
  <si>
    <t>Lieferobjekt D: KI-Plattform für Anwendungsfälle mit öffentlichen Daten</t>
  </si>
  <si>
    <t>D1. Investitionen (CAPEX)</t>
  </si>
  <si>
    <t xml:space="preserve">D2. Dienstleistungen </t>
  </si>
  <si>
    <t xml:space="preserve">D3. Lizenzen </t>
  </si>
  <si>
    <t>D4. Weitere Kosten</t>
  </si>
  <si>
    <t>Wartung und Support</t>
  </si>
  <si>
    <t>Lieferobjekt E: Interaktive Webseitensuche</t>
  </si>
  <si>
    <t>E1. Investitionen (CAPEX)</t>
  </si>
  <si>
    <t xml:space="preserve">E2. Dienstleistungen </t>
  </si>
  <si>
    <t xml:space="preserve">E3. Lizenzen </t>
  </si>
  <si>
    <t>E4. Weitere Kosten</t>
  </si>
  <si>
    <t>Lieferobjekt F: KI-unterstützte baurechtliche Beratung</t>
  </si>
  <si>
    <t>F1. Investitionen (CAPEX)</t>
  </si>
  <si>
    <t xml:space="preserve">F2. Dienstleistungen </t>
  </si>
  <si>
    <t xml:space="preserve">F3. Lizenzen </t>
  </si>
  <si>
    <t>F4. Weitere Kosten</t>
  </si>
  <si>
    <t>Lieferobjekt G: Transkription</t>
  </si>
  <si>
    <t>G1. Investitionen (CAPEX)</t>
  </si>
  <si>
    <t xml:space="preserve">G2. Dienstleistungen </t>
  </si>
  <si>
    <t xml:space="preserve">G3. Lizenzen </t>
  </si>
  <si>
    <t>G4. Weitere Kosten</t>
  </si>
  <si>
    <t>Lieferobjekt H: Ausbau der Anwendungsfälle</t>
  </si>
  <si>
    <t>Hinweis: Berechnung der Aufwände abhängig von Konkretisierung der Anwendungsfälle. Annahmen und Bemerkungen können nebenstehend eingetragen werden.</t>
  </si>
  <si>
    <t>05 Honorarsätze</t>
  </si>
  <si>
    <r>
      <t xml:space="preserve">Anleitung zum Ausfüllen: </t>
    </r>
    <r>
      <rPr>
        <sz val="10"/>
        <color rgb="FF000000"/>
        <rFont val="Arial"/>
        <family val="2"/>
      </rPr>
      <t>Die vorgesehenen Funktionen sind für eine Autraggeberin (Mandantin) mit der geschätzten Anzahl notwendiger Personen den jeweiligen Lieferergebnissen zuzuordnen (Mehrfacheinsatz natürlich möglich). Die Stundensätze pro Funktion sind inkl. Mehrwertsteuer aufzuführen. Die Funktionen (mit Ausnahme des Gesamt-Projektleiters) können beliebig abgeändert und ergänzt werden</t>
    </r>
    <r>
      <rPr>
        <b/>
        <sz val="10"/>
        <color indexed="8"/>
        <rFont val="Arial"/>
        <family val="2"/>
      </rPr>
      <t xml:space="preserve">. </t>
    </r>
  </si>
  <si>
    <t xml:space="preserve"> Anzahl benötigter Personen pro Lieferobjekt</t>
  </si>
  <si>
    <t xml:space="preserve">Stundensatz in CHF inkl. Mehrwertsteuer </t>
  </si>
  <si>
    <t>Eingesetzte Funktion / Rolle</t>
  </si>
  <si>
    <t>Lieferobjekt A: Aufbau Private LLM</t>
  </si>
  <si>
    <t>Lieferobjekt B: Betrieb Private LLM 1. Jahr</t>
  </si>
  <si>
    <t>Lieferobjekt C: Betrieb Private LLM - Verlängerung</t>
  </si>
  <si>
    <t>Lieferobjekt D: KI-Plattform mit öffentlichen Daten</t>
  </si>
  <si>
    <t>Jahr 1</t>
  </si>
  <si>
    <t>Jahr 2</t>
  </si>
  <si>
    <t>Jahr 3</t>
  </si>
  <si>
    <t>Programm- / Gesamt-Projektleiter</t>
  </si>
  <si>
    <t>Teilprojektleiter</t>
  </si>
  <si>
    <t>Technischer Projektleiter</t>
  </si>
  <si>
    <t>Solution- / KI-Architekt</t>
  </si>
  <si>
    <t>Data Scientist</t>
  </si>
  <si>
    <t>KI-Experte</t>
  </si>
  <si>
    <t>DevOps / MLOps Experte</t>
  </si>
  <si>
    <t>UX / UI Designer</t>
  </si>
  <si>
    <t>Betrieb / Support Mitarbeiter</t>
  </si>
  <si>
    <t>06 Risiken</t>
  </si>
  <si>
    <r>
      <t xml:space="preserve">Anleitung zum Ausfüllen: </t>
    </r>
    <r>
      <rPr>
        <sz val="10"/>
        <color rgb="FF000000"/>
        <rFont val="Arial"/>
        <family val="2"/>
      </rPr>
      <t>Die wesentlichen Projektrisiken sind zu definieren sowie deren Eintretenswahrscheinlichkeit und Auswirkung auf die jeweiligen Lieferobjekte einzuschäten (jeweils mit gering, mittel, hoch). In der Spalte L sind die Auswirkungen des Risikos in Textform zu beschreiben sowie in Spalte M die vorgeschlagenen / vorgenommenen Massnahmen zur Minderung des Risikos aufzuführen.</t>
    </r>
  </si>
  <si>
    <t>Einschätzung der Risikoauswirkung pro Lieferobjekt</t>
  </si>
  <si>
    <t>Risiko</t>
  </si>
  <si>
    <t>Einschätzung der Eintretenswahrscheinlichkeit</t>
  </si>
  <si>
    <t>Beschreibung der Risikoauswirkung (auf Zeit; Ressourcen; Budget; Qualität; etc.)</t>
  </si>
  <si>
    <t>Vorgeschlagene Massnahmen zur Mitigierung des Risikos</t>
  </si>
  <si>
    <t>07 - Erfahrung Unternehmen</t>
  </si>
  <si>
    <t xml:space="preserve">Anbieterin: </t>
  </si>
  <si>
    <r>
      <rPr>
        <b/>
        <i/>
        <sz val="10"/>
        <color rgb="FF000000"/>
        <rFont val="Arial"/>
        <family val="2"/>
      </rPr>
      <t>Anleitung zum Ausfüllen:</t>
    </r>
    <r>
      <rPr>
        <i/>
        <sz val="10"/>
        <color indexed="8"/>
        <rFont val="Arial"/>
        <family val="2"/>
      </rPr>
      <t xml:space="preserve"> Die untenstehenden Fragen müssen sowohl für die Anbieterin wie für alle beigezogenen Subunternehmen beantwortet werden.</t>
    </r>
  </si>
  <si>
    <t>Kategorie</t>
  </si>
  <si>
    <t>Fragen</t>
  </si>
  <si>
    <t>Antwort Anbieterin</t>
  </si>
  <si>
    <t>Antworten Subunternehmen</t>
  </si>
  <si>
    <t>Namen Subunternehmen</t>
  </si>
  <si>
    <t>Erfahrung öffentlicher Sektor</t>
  </si>
  <si>
    <t>Welche KI-Projekte wurden bereits für öffentliche Auftraggeber (Bund, Kanton, Gemeinden, etc.) umgesetzt?</t>
  </si>
  <si>
    <t>Welche Erfahrungen gibt es mit den spezifischen Anforderungen des öffentlichen Sektors (Vergaberecht, Datenschutz, Compliance)?</t>
  </si>
  <si>
    <t>Können Sie Beispiele für KI-Modelle nennen, die Sie für Verwaltungskontexte trainiert oder angepasst haben (inkl. Trainingsdatenherkunft, Grösse, Validierung)?</t>
  </si>
  <si>
    <t>Beschreiben Sie Ihre Erfahrung mit Integration in bestehende IT-Infrastrukturen der öffentlichen Hand</t>
  </si>
  <si>
    <t>In welchen Verwaltungsbereichen (Fachbereichen, z.B. Bau, Sozialwesen, etc.) haben Sie bereits KI-Projekt umgesetzt?</t>
  </si>
  <si>
    <t>Technische Expertise</t>
  </si>
  <si>
    <t>Seit wann entwickeln/implementieren Sie KI-Systeme und wie viele Projekte haben Sie abgeschlossen?</t>
  </si>
  <si>
    <t>Welche KI-Methoden und -Frameworks (z. B. NLP, Machine Learning, Computer Vision) haben Sie in vergleichbaren Projekten eingesetzt?</t>
  </si>
  <si>
    <t>Welche Kernkompetenzen bringt Ihr Team im Bereich maschinelles Lernen, Datenanalyse und KI-Entwicklung mit?</t>
  </si>
  <si>
    <t>Welche Erfahrungen mit skalierbaren Cloud-Architekturen (Public, Private, Hybrid) im öffentlichen Sektor haben Sie?</t>
  </si>
  <si>
    <t>Rechtliche und ethische Anforderungen</t>
  </si>
  <si>
    <t>Geben Sie Beispiele, wie Sie in früheren Projekten  Datenschutzauflagen technisch und organisatorisch umgesetzt haben.</t>
  </si>
  <si>
    <t>Haben Sie ethische Richtlinien oder Frameworks für KI-Projekte entwickelt und angewendet? Bitte konkrete Beispiele nennen.</t>
  </si>
  <si>
    <t>Welche Erfahrungen haben Sie mit Bias-Erkennung und -Reduktion in KI-Systemen im öffentlichen Kontext?</t>
  </si>
  <si>
    <t>Skalierung und Performance</t>
  </si>
  <si>
    <t>Welches war Ihr größtes KI-Projekt bezüglich Nutzerzahl und Datenvolumen?</t>
  </si>
  <si>
    <t>Welche Verfügbarkeitsraten haben Sie in kritischen Anwendungen erreicht?</t>
  </si>
  <si>
    <t>Organisatorische Kompetenzen</t>
  </si>
  <si>
    <t>Wie viele KI-Spezialisten beschäftigen Sie und welche Qualifikationen haben diese?</t>
  </si>
  <si>
    <t>Wieviele Projektleiter haben Sie und wie viele Jahre Projektleitungserfahrungen haben diese jeweils?</t>
  </si>
  <si>
    <t>Welche Zertifizierungen besitzen Ihre Mitarbeiter (AWS, Google Cloud, Microsoft Azure, etc.)?</t>
  </si>
  <si>
    <t>Welche Erfahrungen haben Sie mit 24/7-Support für kritische Anwendungen?</t>
  </si>
  <si>
    <t>Welche Erfahrungen haben Sie mit Langzeitwartung und Anpassung von KI-Systemen an neue Rechtslagen oder technische Standards?</t>
  </si>
  <si>
    <t>08 - Referenzliste</t>
  </si>
  <si>
    <r>
      <rPr>
        <b/>
        <sz val="10"/>
        <color rgb="FF000000"/>
        <rFont val="Arial"/>
        <family val="2"/>
      </rPr>
      <t xml:space="preserve">Anleitung zum Ausfüllen: </t>
    </r>
    <r>
      <rPr>
        <sz val="10"/>
        <color rgb="FF000000"/>
        <rFont val="Arial"/>
        <family val="2"/>
      </rPr>
      <t xml:space="preserve">Es sind mindestens drei vergleichbare Referenzprojekte zu beschreiben und die Kontaktangaben der jeweiligen Ansprechperson beim Kunden anzugeben.  </t>
    </r>
  </si>
  <si>
    <t>Name Kunde</t>
  </si>
  <si>
    <t>Name Auskunftsperson; Tel. Nr, Email</t>
  </si>
  <si>
    <t>Wie lange dauerte das Projekt und wann wurde es abgeschlossen?</t>
  </si>
  <si>
    <t>Welche Funktionen und Use Cases umfasste das Projekt?</t>
  </si>
  <si>
    <t>Welche Art der KI-Anwendung wurde umgsetzt?</t>
  </si>
  <si>
    <t>Welche Technologien wurden eingesetzt?</t>
  </si>
  <si>
    <t>Welche messbaren Ergebnisse konnten durch das Projekt erzielt werden?</t>
  </si>
  <si>
    <t>09 - Fragenkatalog Referenzauskunft</t>
  </si>
  <si>
    <r>
      <rPr>
        <b/>
        <sz val="10"/>
        <rFont val="Arial"/>
        <family val="2"/>
      </rPr>
      <t>Hinweis</t>
    </r>
    <r>
      <rPr>
        <sz val="10"/>
        <rFont val="Arial"/>
        <family val="2"/>
      </rPr>
      <t>: Die nachfolgenden Punkte werden anlässlich von Referenzbesuchen oder Telefoninterviews durch den Auftraggeber geprüft und bewertet. Die Anbieterin hat diese nicht zu befüllen.</t>
    </r>
  </si>
  <si>
    <t>Allgemeine Angaben</t>
  </si>
  <si>
    <t>Antworten</t>
  </si>
  <si>
    <t>Gesprächspartner</t>
  </si>
  <si>
    <t>Telefonnummer</t>
  </si>
  <si>
    <t>Datum des Besuchs / Telefonats</t>
  </si>
  <si>
    <t>Name des Projektleitenden der Anbieterin</t>
  </si>
  <si>
    <t>Kap</t>
  </si>
  <si>
    <t>U_Kp1</t>
  </si>
  <si>
    <t>U_Kp2</t>
  </si>
  <si>
    <t>Fr</t>
  </si>
  <si>
    <t>Gewicht</t>
  </si>
  <si>
    <t>Antwort</t>
  </si>
  <si>
    <t>Bewert</t>
  </si>
  <si>
    <t>Punkte</t>
  </si>
  <si>
    <t>Teil Zufriedenheit Anbieterin</t>
  </si>
  <si>
    <t>Wurde das Projekt zu den vertraglich vereinbarten Konditionen umgesetzt? Wenn nicht, wieso?</t>
  </si>
  <si>
    <t>Wurden die vertraglich vereinbarten Termine eingehalten? Wenn nicht, wieso?</t>
  </si>
  <si>
    <t>Wie wird die Kompetenz der Anbieterin beurteilt?</t>
  </si>
  <si>
    <t>Wie wird die Kompetenz des Projektleitenden beurteilt?</t>
  </si>
  <si>
    <t>Wie hat die Anbieterin Probleme gemeistert?</t>
  </si>
  <si>
    <t>Wie war die Zusammenarbeit mit der Anbieterin und wie ist sie auf die Anliegen von Ihnen eingegangen?</t>
  </si>
  <si>
    <t>Wurden Datenschutz- und Sicherheitsthemen zu Ihrer Zufriedenheit thematisiert und umgesetzt?</t>
  </si>
  <si>
    <t>Hält die Anbieterin die vereinbarten Störungsbehebungszeiten ein?</t>
  </si>
  <si>
    <t>Würden Sie das Projekt nochmals mit der gleichen Anbieterin realisieren? Wieso?</t>
  </si>
  <si>
    <t>Wie beurteilen Sie die durch die Anbieterin Einbindung der Mitarbeitenden und Schulung?</t>
  </si>
  <si>
    <t>Was würden Sie beim nächsten Mal anders machen? Wo gibt es Verbesserungspotential?</t>
  </si>
  <si>
    <t>Teil Ergebnisse</t>
  </si>
  <si>
    <t>Wie beurteilen Sie die technische und inhaltliche Qualität der entwickelten Lösung?</t>
  </si>
  <si>
    <r>
      <t xml:space="preserve">Konnte die KI-Plattform den </t>
    </r>
    <r>
      <rPr>
        <sz val="11"/>
        <color theme="1"/>
        <rFont val="Calibri"/>
        <family val="2"/>
        <scheme val="minor"/>
      </rPr>
      <t>geplanten Nutzen in Ihrer Organisation tatsächlich erreichen?</t>
    </r>
  </si>
  <si>
    <t>Wie zufrieden sind die internen / externen Nutzer mit mit der KI-Plattform (Handling; Ergebnisse; etc.)?</t>
  </si>
  <si>
    <t>Werden die laufenden Betriebs-, Sicherheits- und Weiterentwicklungsthemen adäquat adressiert?</t>
  </si>
  <si>
    <t>Punkte: (Gewichtung * Bewertung) / 5 gerundet auf ein Ganzes</t>
  </si>
  <si>
    <t>25 Punkte = 100%</t>
  </si>
  <si>
    <t>0 Punkte = 0%</t>
  </si>
  <si>
    <t>lineare Abstufung</t>
  </si>
  <si>
    <t>10 - Fragenkatalog seitens Anbieterin</t>
  </si>
  <si>
    <r>
      <t xml:space="preserve">Anleitung zum Ausfüllen: </t>
    </r>
    <r>
      <rPr>
        <sz val="10"/>
        <rFont val="Arial"/>
        <family val="2"/>
      </rPr>
      <t xml:space="preserve">Die Fragen seitens Anbieterin sind mit beiliegendem Fragenkatalog gemäss den Ausführungen im Dokument Verfahrensanweisung schriftlich bis zum </t>
    </r>
    <r>
      <rPr>
        <b/>
        <sz val="10"/>
        <rFont val="Arial"/>
        <family val="2"/>
      </rPr>
      <t>10. Oktober 2025, 17.00 Uhr</t>
    </r>
    <r>
      <rPr>
        <sz val="10"/>
        <rFont val="Arial"/>
        <family val="2"/>
      </rPr>
      <t xml:space="preserve"> an die Email-Adresse pr@pacoram.ch einzureichen</t>
    </r>
    <r>
      <rPr>
        <b/>
        <sz val="10"/>
        <rFont val="Arial"/>
        <family val="2"/>
      </rPr>
      <t xml:space="preserve">. </t>
    </r>
    <r>
      <rPr>
        <sz val="10"/>
        <rFont val="Arial"/>
        <family val="2"/>
      </rPr>
      <t>Die Fragen können sich auf einzelne Dokumente der Ausschreibung beziehen (bitte Dokument / Kapitel angeben, auf welches sich die Frage bezieht) oder allgemeiner Art sein.</t>
    </r>
  </si>
  <si>
    <t>Projekt</t>
  </si>
  <si>
    <t>KI-Plattform</t>
  </si>
  <si>
    <t>Datum / Zeit Einreichung Fragen</t>
  </si>
  <si>
    <t>Name Anbieterin (Unternehmen)</t>
  </si>
  <si>
    <t>Ansprechperson</t>
  </si>
  <si>
    <t>Antwort Emailadresse</t>
  </si>
  <si>
    <t>Frage</t>
  </si>
  <si>
    <t>Referenziertes Dokument</t>
  </si>
  <si>
    <t>Kapitel / Themenbereich</t>
  </si>
  <si>
    <t>Bemerkungen / Fragen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</si>
</sst>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Fr.&quot;\ #,##0.00;&quot;Fr.&quot;\ \-#,##0.00"/>
    <numFmt numFmtId="165" formatCode="&quot;Fr.&quot;\ #,##0.00"/>
    <numFmt numFmtId="166" formatCode="00"/>
    <numFmt numFmtId="167" formatCode="#,##0_ ;\-#,##0\ "/>
    <numFmt numFmtId="168" formatCode="0.0"/>
    <numFmt numFmtId="169" formatCode="0.0%"/>
  </numFmts>
  <fonts count="80">
    <font>
      <sz val="11"/>
      <color theme="1"/>
      <name val="Calibri"/>
      <family val="2"/>
      <scheme val="minor"/>
    </font>
    <font>
      <sz val="10"/>
      <color theme="1"/>
      <name val="Tahoma"/>
      <family val="2"/>
    </font>
    <font>
      <b/>
      <sz val="10"/>
      <name val="Arial"/>
      <family val="2"/>
    </font>
    <font>
      <sz val="10"/>
      <name val="Arial"/>
      <family val="2"/>
    </font>
    <font>
      <b/>
      <sz val="12"/>
      <name val="Arial"/>
      <family val="2"/>
    </font>
    <font>
      <sz val="10"/>
      <color indexed="9"/>
      <name val="Arial"/>
      <family val="2"/>
    </font>
    <font>
      <b/>
      <sz val="10"/>
      <color indexed="9"/>
      <name val="Arial"/>
      <family val="2"/>
    </font>
    <font>
      <sz val="10"/>
      <color indexed="8"/>
      <name val="Arial"/>
      <family val="2"/>
    </font>
    <font>
      <b/>
      <sz val="10"/>
      <color indexed="8"/>
      <name val="Arial"/>
      <family val="2"/>
    </font>
    <font>
      <sz val="11"/>
      <color indexed="8"/>
      <name val="Calibri"/>
      <family val="2"/>
    </font>
    <font>
      <b/>
      <sz val="12"/>
      <color indexed="8"/>
      <name val="Arial"/>
      <family val="2"/>
    </font>
    <font>
      <sz val="10"/>
      <color indexed="8"/>
      <name val="Arial"/>
      <family val="2"/>
    </font>
    <font>
      <sz val="10"/>
      <color indexed="8"/>
      <name val="MS Sans Serif"/>
      <family val="2"/>
    </font>
    <font>
      <b/>
      <sz val="9"/>
      <color indexed="9"/>
      <name val="Arial"/>
      <family val="2"/>
    </font>
    <font>
      <sz val="10"/>
      <name val="Helvetica"/>
      <family val="2"/>
    </font>
    <font>
      <sz val="8"/>
      <name val="Arial"/>
      <family val="2"/>
    </font>
    <font>
      <sz val="11"/>
      <color indexed="10"/>
      <name val="Calibri"/>
      <family val="2"/>
    </font>
    <font>
      <sz val="11"/>
      <color indexed="9"/>
      <name val="Calibri"/>
      <family val="2"/>
    </font>
    <font>
      <b/>
      <sz val="9"/>
      <color indexed="8"/>
      <name val="Arial"/>
      <family val="2"/>
    </font>
    <font>
      <b/>
      <sz val="9"/>
      <name val="Arial"/>
      <family val="2"/>
    </font>
    <font>
      <sz val="9"/>
      <name val="Arial"/>
      <family val="2"/>
    </font>
    <font>
      <sz val="9"/>
      <color indexed="8"/>
      <name val="Arial"/>
      <family val="2"/>
    </font>
    <font>
      <b/>
      <sz val="10"/>
      <color indexed="55"/>
      <name val="Arial"/>
      <family val="2"/>
    </font>
    <font>
      <sz val="11"/>
      <color theme="1"/>
      <name val="Calibri"/>
      <family val="2"/>
      <scheme val="minor"/>
    </font>
    <font>
      <sz val="11"/>
      <color theme="1"/>
      <name val="Arial"/>
      <family val="2"/>
    </font>
    <font>
      <b/>
      <sz val="10"/>
      <color rgb="FFFFFFFF"/>
      <name val="Arial"/>
      <family val="2"/>
    </font>
    <font>
      <sz val="10"/>
      <color rgb="FF000000"/>
      <name val="Arial"/>
      <family val="2"/>
    </font>
    <font>
      <b/>
      <sz val="10"/>
      <color rgb="FF000000"/>
      <name val="Arial"/>
      <family val="2"/>
    </font>
    <font>
      <sz val="11"/>
      <color indexed="10"/>
      <name val="Arial"/>
      <family val="2"/>
    </font>
    <font>
      <b/>
      <sz val="12"/>
      <color rgb="FF000000"/>
      <name val="Arial"/>
      <family val="2"/>
    </font>
    <font>
      <b/>
      <sz val="10"/>
      <color theme="0"/>
      <name val="Arial"/>
      <family val="2"/>
    </font>
    <font>
      <sz val="10"/>
      <name val="Calibri"/>
      <family val="2"/>
    </font>
    <font>
      <b/>
      <sz val="10"/>
      <name val="Calibri"/>
      <family val="2"/>
    </font>
    <font>
      <sz val="11"/>
      <color rgb="FFFF0000"/>
      <name val="Calibri"/>
      <family val="2"/>
      <scheme val="minor"/>
    </font>
    <font>
      <b/>
      <sz val="13"/>
      <color theme="1"/>
      <name val="Calibri"/>
      <family val="2"/>
      <scheme val="minor"/>
    </font>
    <font>
      <b/>
      <sz val="11"/>
      <color theme="1"/>
      <name val="Calibri"/>
      <family val="2"/>
      <scheme val="minor"/>
    </font>
    <font>
      <sz val="11"/>
      <color indexed="8"/>
      <name val="Calibri"/>
      <family val="2"/>
      <scheme val="minor"/>
    </font>
    <font>
      <i/>
      <sz val="10"/>
      <name val="Arial"/>
      <family val="2"/>
    </font>
    <font>
      <b/>
      <sz val="14"/>
      <color indexed="8"/>
      <name val="Arial"/>
      <family val="2"/>
    </font>
    <font>
      <sz val="10"/>
      <color theme="1"/>
      <name val="Calibri"/>
      <family val="2"/>
      <scheme val="minor"/>
    </font>
    <font>
      <sz val="10"/>
      <color theme="1"/>
      <name val="Arial"/>
      <family val="2"/>
    </font>
    <font>
      <sz val="10"/>
      <name val="Calibri"/>
      <family val="2"/>
      <scheme val="minor"/>
    </font>
    <font>
      <b/>
      <sz val="10"/>
      <name val="Calibri"/>
      <family val="2"/>
      <scheme val="minor"/>
    </font>
    <font>
      <b/>
      <sz val="11"/>
      <name val="Calibri"/>
      <family val="2"/>
      <scheme val="minor"/>
    </font>
    <font>
      <b/>
      <sz val="10"/>
      <color theme="1"/>
      <name val="Calibri"/>
      <family val="2"/>
      <scheme val="minor"/>
    </font>
    <font>
      <b/>
      <sz val="10"/>
      <color theme="1"/>
      <name val="Arial"/>
      <family val="2"/>
    </font>
    <font>
      <b/>
      <sz val="11"/>
      <color theme="0"/>
      <name val="Calibri"/>
      <family val="2"/>
      <scheme val="minor"/>
    </font>
    <font>
      <sz val="11"/>
      <color theme="0"/>
      <name val="Calibri"/>
      <family val="2"/>
      <scheme val="minor"/>
    </font>
    <font>
      <b/>
      <i/>
      <sz val="10"/>
      <color rgb="FF000000"/>
      <name val="Arial"/>
      <family val="2"/>
    </font>
    <font>
      <i/>
      <sz val="10"/>
      <color rgb="FF000000"/>
      <name val="Arial"/>
      <family val="2"/>
    </font>
    <font>
      <i/>
      <sz val="10"/>
      <color indexed="8"/>
      <name val="Arial"/>
      <family val="2"/>
    </font>
    <font>
      <b/>
      <i/>
      <sz val="11"/>
      <color theme="1"/>
      <name val="Calibri"/>
      <family val="2"/>
      <scheme val="minor"/>
    </font>
    <font>
      <i/>
      <sz val="11"/>
      <color theme="1"/>
      <name val="Calibri"/>
      <family val="2"/>
      <scheme val="minor"/>
    </font>
    <font>
      <u/>
      <sz val="11"/>
      <color theme="10"/>
      <name val="Calibri"/>
      <family val="2"/>
      <scheme val="minor"/>
    </font>
    <font>
      <i/>
      <sz val="9"/>
      <name val="Arial"/>
      <family val="2"/>
    </font>
    <font>
      <b/>
      <i/>
      <sz val="9"/>
      <name val="Arial"/>
      <family val="2"/>
    </font>
    <font>
      <i/>
      <sz val="11"/>
      <color theme="1"/>
      <name val="Arial"/>
      <family val="2"/>
    </font>
    <font>
      <b/>
      <i/>
      <sz val="10"/>
      <color indexed="8"/>
      <name val="Arial"/>
      <family val="2"/>
    </font>
    <font>
      <b/>
      <sz val="16"/>
      <color indexed="8"/>
      <name val="Arial"/>
      <family val="2"/>
    </font>
    <font>
      <i/>
      <sz val="9"/>
      <color theme="1"/>
      <name val="Calibri"/>
      <family val="2"/>
      <scheme val="minor"/>
    </font>
    <font>
      <b/>
      <sz val="9"/>
      <color rgb="FF000000"/>
      <name val="Arial"/>
      <family val="2"/>
    </font>
    <font>
      <sz val="9"/>
      <color rgb="FF000000"/>
      <name val="Arial"/>
      <family val="2"/>
    </font>
    <font>
      <u/>
      <sz val="9"/>
      <color theme="10"/>
      <name val="Calibri"/>
      <family val="2"/>
      <scheme val="minor"/>
    </font>
    <font>
      <sz val="9"/>
      <color indexed="53"/>
      <name val="Arial"/>
      <family val="2"/>
    </font>
    <font>
      <sz val="9"/>
      <color indexed="10"/>
      <name val="Arial"/>
      <family val="2"/>
    </font>
    <font>
      <sz val="10"/>
      <color theme="0"/>
      <name val="Calibri"/>
      <family val="2"/>
      <scheme val="minor"/>
    </font>
    <font>
      <sz val="9"/>
      <color theme="1"/>
      <name val="Arial"/>
      <family val="2"/>
    </font>
    <font>
      <b/>
      <sz val="9"/>
      <color theme="1"/>
      <name val="Arial"/>
      <family val="2"/>
    </font>
    <font>
      <b/>
      <i/>
      <sz val="9"/>
      <color theme="1"/>
      <name val="Arial"/>
      <family val="2"/>
    </font>
    <font>
      <i/>
      <sz val="9"/>
      <color theme="1"/>
      <name val="Arial"/>
      <family val="2"/>
    </font>
    <font>
      <b/>
      <sz val="11"/>
      <color theme="0"/>
      <name val="Arial"/>
      <family val="2"/>
    </font>
    <font>
      <b/>
      <sz val="11"/>
      <name val="Arial"/>
      <family val="2"/>
    </font>
    <font>
      <sz val="11"/>
      <color theme="0"/>
      <name val="Arial"/>
      <family val="2"/>
    </font>
    <font>
      <b/>
      <sz val="9"/>
      <color theme="0"/>
      <name val="Arial"/>
      <family val="2"/>
    </font>
    <font>
      <b/>
      <i/>
      <sz val="10"/>
      <color theme="1"/>
      <name val="Calibri"/>
      <family val="2"/>
      <scheme val="minor"/>
    </font>
    <font>
      <b/>
      <i/>
      <sz val="9"/>
      <color theme="0"/>
      <name val="Arial"/>
      <family val="2"/>
    </font>
    <font>
      <i/>
      <sz val="9"/>
      <color theme="0"/>
      <name val="Arial"/>
      <family val="2"/>
    </font>
    <font>
      <b/>
      <sz val="12"/>
      <color theme="0"/>
      <name val="Arial"/>
      <family val="2"/>
    </font>
    <font>
      <b/>
      <u/>
      <sz val="10"/>
      <color indexed="8"/>
      <name val="Arial"/>
      <family val="2"/>
    </font>
    <font>
      <sz val="10"/>
      <name val="Calibri"/>
    </font>
  </fonts>
  <fills count="24">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indexed="63"/>
        <bgColor indexed="64"/>
      </patternFill>
    </fill>
    <fill>
      <patternFill patternType="solid">
        <fgColor rgb="FFF2F2F2"/>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002144"/>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3" tint="-0.49998474074526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1" tint="0.34998626667073579"/>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3" tint="0.59999389629810485"/>
        <bgColor indexed="64"/>
      </patternFill>
    </fill>
  </fills>
  <borders count="65">
    <border>
      <left/>
      <right/>
      <top/>
      <bottom/>
      <diagonal/>
    </border>
    <border>
      <left/>
      <right/>
      <top/>
      <bottom style="thin">
        <color indexed="64"/>
      </bottom>
      <diagonal/>
    </border>
    <border>
      <left style="thin">
        <color indexed="9"/>
      </left>
      <right style="thin">
        <color indexed="9"/>
      </right>
      <top/>
      <bottom style="thin">
        <color indexed="9"/>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9"/>
      </right>
      <top/>
      <bottom/>
      <diagonal/>
    </border>
    <border>
      <left style="thin">
        <color indexed="9"/>
      </left>
      <right style="thin">
        <color indexed="9"/>
      </right>
      <top style="thin">
        <color indexed="9"/>
      </top>
      <bottom/>
      <diagonal/>
    </border>
    <border>
      <left/>
      <right style="thin">
        <color indexed="9"/>
      </right>
      <top/>
      <bottom style="thin">
        <color indexed="9"/>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indexed="9"/>
      </left>
      <right/>
      <top style="thin">
        <color indexed="9"/>
      </top>
      <bottom/>
      <diagonal/>
    </border>
    <border>
      <left/>
      <right/>
      <top style="thin">
        <color indexed="9"/>
      </top>
      <bottom/>
      <diagonal/>
    </border>
    <border>
      <left style="thin">
        <color indexed="9"/>
      </left>
      <right style="thin">
        <color indexed="9"/>
      </right>
      <top/>
      <bottom/>
      <diagonal/>
    </border>
    <border>
      <left/>
      <right style="thin">
        <color indexed="9"/>
      </right>
      <top style="thin">
        <color indexed="9"/>
      </top>
      <bottom/>
      <diagonal/>
    </border>
    <border>
      <left style="thin">
        <color indexed="9"/>
      </left>
      <right/>
      <top/>
      <bottom style="thin">
        <color indexed="9"/>
      </bottom>
      <diagonal/>
    </border>
    <border>
      <left/>
      <right/>
      <top/>
      <bottom style="thin">
        <color indexed="9"/>
      </bottom>
      <diagonal/>
    </border>
    <border>
      <left style="thin">
        <color indexed="9"/>
      </left>
      <right/>
      <top style="thin">
        <color theme="0"/>
      </top>
      <bottom style="thin">
        <color indexed="9"/>
      </bottom>
      <diagonal/>
    </border>
    <border>
      <left/>
      <right style="thin">
        <color indexed="9"/>
      </right>
      <top style="thin">
        <color theme="0"/>
      </top>
      <bottom style="thin">
        <color indexed="9"/>
      </bottom>
      <diagonal/>
    </border>
    <border>
      <left style="thin">
        <color theme="0"/>
      </left>
      <right/>
      <top/>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indexed="64"/>
      </left>
      <right/>
      <top style="thin">
        <color theme="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theme="0"/>
      </bottom>
      <diagonal/>
    </border>
    <border>
      <left style="thin">
        <color theme="0"/>
      </left>
      <right style="thin">
        <color theme="0"/>
      </right>
      <top/>
      <bottom/>
      <diagonal/>
    </border>
    <border>
      <left style="thin">
        <color theme="0"/>
      </left>
      <right/>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4">
    <xf numFmtId="0" fontId="0" fillId="0" borderId="0"/>
    <xf numFmtId="0" fontId="12" fillId="0" borderId="0"/>
    <xf numFmtId="9" fontId="9" fillId="0" borderId="0" applyFont="0" applyFill="0" applyBorder="0" applyAlignment="0" applyProtection="0"/>
    <xf numFmtId="0" fontId="3" fillId="0" borderId="0"/>
    <xf numFmtId="0" fontId="23" fillId="0" borderId="0"/>
    <xf numFmtId="0" fontId="3" fillId="0" borderId="0"/>
    <xf numFmtId="0" fontId="23" fillId="0" borderId="0"/>
    <xf numFmtId="0" fontId="14" fillId="0" borderId="0"/>
    <xf numFmtId="0" fontId="15" fillId="0" borderId="0"/>
    <xf numFmtId="0" fontId="14" fillId="0" borderId="0"/>
    <xf numFmtId="0" fontId="24" fillId="0" borderId="0"/>
    <xf numFmtId="0" fontId="40" fillId="0" borderId="0"/>
    <xf numFmtId="0" fontId="3" fillId="0" borderId="0"/>
    <xf numFmtId="0" fontId="53" fillId="0" borderId="0" applyNumberFormat="0" applyFill="0" applyBorder="0" applyAlignment="0" applyProtection="0"/>
  </cellStyleXfs>
  <cellXfs count="575">
    <xf numFmtId="0" fontId="0" fillId="0" borderId="0" xfId="0"/>
    <xf numFmtId="0" fontId="3" fillId="0" borderId="0" xfId="0" applyFont="1" applyAlignment="1">
      <alignment vertical="top" wrapText="1"/>
    </xf>
    <xf numFmtId="0" fontId="5" fillId="0" borderId="0" xfId="0" applyFont="1" applyAlignment="1">
      <alignment vertical="center" wrapText="1"/>
    </xf>
    <xf numFmtId="0" fontId="3" fillId="0" borderId="0" xfId="0" applyFont="1" applyAlignment="1">
      <alignment horizontal="center" vertical="top" wrapText="1"/>
    </xf>
    <xf numFmtId="0" fontId="11" fillId="0" borderId="0" xfId="0" applyFont="1" applyAlignment="1">
      <alignment vertical="top"/>
    </xf>
    <xf numFmtId="0" fontId="11" fillId="0" borderId="0" xfId="0" applyFont="1"/>
    <xf numFmtId="0" fontId="11" fillId="0" borderId="0" xfId="0" applyFont="1" applyAlignment="1">
      <alignment horizontal="left" vertical="center"/>
    </xf>
    <xf numFmtId="0" fontId="3" fillId="0" borderId="0" xfId="7" applyFont="1"/>
    <xf numFmtId="0" fontId="3" fillId="0" borderId="0" xfId="7" applyFont="1" applyAlignment="1">
      <alignment vertical="center"/>
    </xf>
    <xf numFmtId="0" fontId="2" fillId="0" borderId="0" xfId="7" applyFont="1" applyAlignment="1">
      <alignment horizontal="center" vertical="center"/>
    </xf>
    <xf numFmtId="0" fontId="0" fillId="0" borderId="0" xfId="0" applyAlignment="1">
      <alignment horizontal="left" vertical="top" wrapText="1"/>
    </xf>
    <xf numFmtId="0" fontId="0" fillId="0" borderId="0" xfId="0" applyAlignment="1">
      <alignment horizontal="right" vertical="top" wrapText="1"/>
    </xf>
    <xf numFmtId="0" fontId="17" fillId="0" borderId="0" xfId="0" applyFont="1" applyAlignment="1">
      <alignment horizontal="right" vertical="top" wrapText="1"/>
    </xf>
    <xf numFmtId="0" fontId="16" fillId="0" borderId="0" xfId="0" applyFont="1" applyAlignment="1">
      <alignment horizontal="left" vertical="top" wrapText="1"/>
    </xf>
    <xf numFmtId="0" fontId="17" fillId="0" borderId="0" xfId="0" applyFont="1" applyAlignment="1">
      <alignment horizontal="left" vertical="top" wrapText="1"/>
    </xf>
    <xf numFmtId="0" fontId="24" fillId="0" borderId="0" xfId="0" applyFont="1" applyAlignment="1">
      <alignment wrapText="1"/>
    </xf>
    <xf numFmtId="0" fontId="24" fillId="0" borderId="0" xfId="0" applyFont="1" applyAlignment="1">
      <alignment horizontal="center" wrapText="1"/>
    </xf>
    <xf numFmtId="49" fontId="24" fillId="0" borderId="0" xfId="0" applyNumberFormat="1" applyFont="1" applyAlignment="1">
      <alignment wrapText="1"/>
    </xf>
    <xf numFmtId="0" fontId="24" fillId="0" borderId="0" xfId="0" applyFont="1"/>
    <xf numFmtId="0" fontId="28" fillId="0" borderId="0" xfId="0" applyFont="1" applyAlignment="1">
      <alignment wrapText="1"/>
    </xf>
    <xf numFmtId="1" fontId="24" fillId="0" borderId="0" xfId="0" applyNumberFormat="1" applyFont="1" applyAlignment="1">
      <alignment wrapText="1"/>
    </xf>
    <xf numFmtId="0" fontId="26" fillId="5" borderId="3" xfId="7" applyFont="1" applyFill="1" applyBorder="1" applyAlignment="1">
      <alignment horizontal="left" vertical="top"/>
    </xf>
    <xf numFmtId="0" fontId="26" fillId="5" borderId="3" xfId="7" applyFont="1" applyFill="1" applyBorder="1" applyAlignment="1">
      <alignment horizontal="center"/>
    </xf>
    <xf numFmtId="0" fontId="26" fillId="5" borderId="3" xfId="7" applyFont="1" applyFill="1" applyBorder="1" applyAlignment="1">
      <alignment horizontal="center" vertical="top" wrapText="1"/>
    </xf>
    <xf numFmtId="0" fontId="26" fillId="6" borderId="3" xfId="7" applyFont="1" applyFill="1" applyBorder="1" applyAlignment="1">
      <alignment horizontal="left" vertical="top"/>
    </xf>
    <xf numFmtId="0" fontId="26" fillId="6" borderId="3" xfId="7" applyFont="1" applyFill="1" applyBorder="1" applyAlignment="1">
      <alignment horizontal="center"/>
    </xf>
    <xf numFmtId="0" fontId="26" fillId="6" borderId="3" xfId="7" applyFont="1" applyFill="1" applyBorder="1" applyAlignment="1">
      <alignment horizontal="center" vertical="top" wrapText="1"/>
    </xf>
    <xf numFmtId="0" fontId="29" fillId="5" borderId="3" xfId="7" applyFont="1" applyFill="1" applyBorder="1" applyAlignment="1">
      <alignment horizontal="left" vertical="center"/>
    </xf>
    <xf numFmtId="0" fontId="26" fillId="5" borderId="3" xfId="7" applyFont="1" applyFill="1" applyBorder="1"/>
    <xf numFmtId="0" fontId="26" fillId="5" borderId="3" xfId="7" applyFont="1" applyFill="1" applyBorder="1" applyAlignment="1">
      <alignment horizontal="left" vertical="top" wrapText="1"/>
    </xf>
    <xf numFmtId="0" fontId="27" fillId="5" borderId="3" xfId="7" applyFont="1" applyFill="1" applyBorder="1" applyAlignment="1">
      <alignment horizontal="center" vertical="center"/>
    </xf>
    <xf numFmtId="0" fontId="26" fillId="5" borderId="3" xfId="7" applyFont="1" applyFill="1" applyBorder="1" applyProtection="1">
      <protection locked="0"/>
    </xf>
    <xf numFmtId="0" fontId="26" fillId="6" borderId="3" xfId="7" applyFont="1" applyFill="1" applyBorder="1" applyAlignment="1">
      <alignment horizontal="center" vertical="center"/>
    </xf>
    <xf numFmtId="0" fontId="26" fillId="6" borderId="3" xfId="7" applyFont="1" applyFill="1" applyBorder="1"/>
    <xf numFmtId="0" fontId="26" fillId="6" borderId="3" xfId="7" applyFont="1" applyFill="1" applyBorder="1" applyAlignment="1">
      <alignment horizontal="left" vertical="top" wrapText="1"/>
    </xf>
    <xf numFmtId="0" fontId="27" fillId="6" borderId="3" xfId="7" applyFont="1" applyFill="1" applyBorder="1" applyAlignment="1">
      <alignment horizontal="center" vertical="center"/>
    </xf>
    <xf numFmtId="0" fontId="26" fillId="6" borderId="3" xfId="7" applyFont="1" applyFill="1" applyBorder="1" applyAlignment="1" applyProtection="1">
      <alignment horizontal="left" vertical="top" wrapText="1"/>
      <protection locked="0"/>
    </xf>
    <xf numFmtId="0" fontId="26" fillId="6" borderId="3" xfId="7" applyFont="1" applyFill="1" applyBorder="1" applyAlignment="1" applyProtection="1">
      <alignment horizontal="center" vertical="center"/>
      <protection locked="0"/>
    </xf>
    <xf numFmtId="0" fontId="26" fillId="6" borderId="3" xfId="7" applyFont="1" applyFill="1" applyBorder="1" applyAlignment="1">
      <alignment horizontal="center" vertical="center" wrapText="1"/>
    </xf>
    <xf numFmtId="0" fontId="26" fillId="5" borderId="3" xfId="7" applyFont="1" applyFill="1" applyBorder="1" applyAlignment="1">
      <alignment horizontal="center" vertical="center"/>
    </xf>
    <xf numFmtId="0" fontId="26" fillId="5" borderId="3" xfId="7" applyFont="1" applyFill="1" applyBorder="1" applyAlignment="1" applyProtection="1">
      <alignment horizontal="left" vertical="top" wrapText="1"/>
      <protection locked="0"/>
    </xf>
    <xf numFmtId="0" fontId="26" fillId="5" borderId="3" xfId="7" applyFont="1" applyFill="1" applyBorder="1" applyAlignment="1" applyProtection="1">
      <alignment horizontal="center" vertical="center"/>
      <protection locked="0"/>
    </xf>
    <xf numFmtId="0" fontId="26" fillId="5" borderId="3" xfId="7" applyFont="1" applyFill="1" applyBorder="1" applyAlignment="1">
      <alignment horizontal="center" vertical="center" wrapText="1"/>
    </xf>
    <xf numFmtId="0" fontId="2" fillId="7" borderId="0" xfId="7" applyFont="1" applyFill="1"/>
    <xf numFmtId="0" fontId="3" fillId="7" borderId="0" xfId="7" applyFont="1" applyFill="1"/>
    <xf numFmtId="0" fontId="2" fillId="7" borderId="0" xfId="7" applyFont="1" applyFill="1" applyAlignment="1">
      <alignment horizontal="center" vertical="center"/>
    </xf>
    <xf numFmtId="0" fontId="3" fillId="7" borderId="0" xfId="7" applyFont="1" applyFill="1" applyAlignment="1">
      <alignment horizontal="center" vertical="center"/>
    </xf>
    <xf numFmtId="0" fontId="0" fillId="8" borderId="0" xfId="0" applyFill="1" applyAlignment="1">
      <alignment horizontal="left" vertical="top" wrapText="1"/>
    </xf>
    <xf numFmtId="0" fontId="3" fillId="8" borderId="0" xfId="0" applyFont="1" applyFill="1" applyAlignment="1">
      <alignment vertical="top" wrapText="1"/>
    </xf>
    <xf numFmtId="0" fontId="0" fillId="8" borderId="0" xfId="0" applyFill="1"/>
    <xf numFmtId="1" fontId="3" fillId="8" borderId="0" xfId="0" applyNumberFormat="1" applyFont="1" applyFill="1" applyAlignment="1">
      <alignment vertical="top" wrapText="1"/>
    </xf>
    <xf numFmtId="49" fontId="3" fillId="8" borderId="0" xfId="0" applyNumberFormat="1" applyFont="1" applyFill="1" applyAlignment="1">
      <alignment horizontal="center" vertical="top" wrapText="1"/>
    </xf>
    <xf numFmtId="0" fontId="25" fillId="9" borderId="7" xfId="0" applyFont="1" applyFill="1" applyBorder="1" applyAlignment="1">
      <alignment horizontal="center" vertical="top" wrapText="1"/>
    </xf>
    <xf numFmtId="0" fontId="25" fillId="9" borderId="3" xfId="7" applyFont="1" applyFill="1" applyBorder="1" applyAlignment="1">
      <alignment horizontal="left" vertical="center"/>
    </xf>
    <xf numFmtId="0" fontId="25" fillId="9" borderId="3" xfId="7" applyFont="1" applyFill="1" applyBorder="1" applyAlignment="1">
      <alignment horizontal="center"/>
    </xf>
    <xf numFmtId="0" fontId="25" fillId="9" borderId="3" xfId="7" applyFont="1" applyFill="1" applyBorder="1" applyAlignment="1">
      <alignment horizontal="center" vertical="top" wrapText="1"/>
    </xf>
    <xf numFmtId="0" fontId="25" fillId="9" borderId="3" xfId="7" applyFont="1" applyFill="1" applyBorder="1" applyAlignment="1">
      <alignment horizontal="center" vertical="center"/>
    </xf>
    <xf numFmtId="0" fontId="25" fillId="9" borderId="3" xfId="7" applyFont="1" applyFill="1" applyBorder="1" applyAlignment="1">
      <alignment horizontal="center" vertical="center" wrapText="1"/>
    </xf>
    <xf numFmtId="0" fontId="25" fillId="9" borderId="7" xfId="0" applyFont="1" applyFill="1" applyBorder="1" applyAlignment="1">
      <alignment horizontal="left" vertical="top" wrapText="1"/>
    </xf>
    <xf numFmtId="9" fontId="30" fillId="3" borderId="2" xfId="0" applyNumberFormat="1" applyFont="1" applyFill="1" applyBorder="1" applyAlignment="1">
      <alignment horizontal="center" vertical="top" wrapText="1"/>
    </xf>
    <xf numFmtId="0" fontId="11" fillId="8" borderId="0" xfId="0" applyFont="1" applyFill="1" applyAlignment="1">
      <alignment vertical="top"/>
    </xf>
    <xf numFmtId="0" fontId="10" fillId="8" borderId="0" xfId="0" applyFont="1" applyFill="1" applyAlignment="1">
      <alignment vertical="top"/>
    </xf>
    <xf numFmtId="0" fontId="3" fillId="8" borderId="0" xfId="0" applyFont="1" applyFill="1" applyAlignment="1">
      <alignment horizontal="center" vertical="top" wrapText="1"/>
    </xf>
    <xf numFmtId="0" fontId="4" fillId="8" borderId="0" xfId="0" applyFont="1" applyFill="1" applyAlignment="1">
      <alignment vertical="top"/>
    </xf>
    <xf numFmtId="0" fontId="3" fillId="8" borderId="0" xfId="0" applyFont="1" applyFill="1" applyAlignment="1">
      <alignment vertical="top"/>
    </xf>
    <xf numFmtId="0" fontId="2" fillId="8" borderId="0" xfId="0" applyFont="1" applyFill="1" applyAlignment="1">
      <alignment vertical="top"/>
    </xf>
    <xf numFmtId="0" fontId="2" fillId="8" borderId="0" xfId="0" applyFont="1" applyFill="1" applyAlignment="1">
      <alignment horizontal="center" vertical="top"/>
    </xf>
    <xf numFmtId="0" fontId="2" fillId="8" borderId="0" xfId="0" applyFont="1" applyFill="1"/>
    <xf numFmtId="0" fontId="5" fillId="8" borderId="0" xfId="0" applyFont="1" applyFill="1" applyAlignment="1">
      <alignment vertical="center" wrapText="1"/>
    </xf>
    <xf numFmtId="0" fontId="3" fillId="8" borderId="0" xfId="0" applyFont="1" applyFill="1" applyAlignment="1" applyProtection="1">
      <alignment vertical="top" wrapText="1"/>
      <protection locked="0"/>
    </xf>
    <xf numFmtId="0" fontId="0" fillId="8" borderId="0" xfId="0" applyFill="1" applyAlignment="1">
      <alignment horizontal="right" vertical="top" wrapText="1"/>
    </xf>
    <xf numFmtId="1" fontId="24" fillId="8" borderId="0" xfId="0" applyNumberFormat="1" applyFont="1" applyFill="1" applyAlignment="1">
      <alignment wrapText="1"/>
    </xf>
    <xf numFmtId="0" fontId="24" fillId="8" borderId="0" xfId="0" applyFont="1" applyFill="1" applyAlignment="1">
      <alignment wrapText="1"/>
    </xf>
    <xf numFmtId="0" fontId="24" fillId="8" borderId="0" xfId="0" applyFont="1" applyFill="1" applyAlignment="1">
      <alignment horizontal="center" wrapText="1"/>
    </xf>
    <xf numFmtId="49" fontId="24" fillId="8" borderId="0" xfId="0" applyNumberFormat="1" applyFont="1" applyFill="1" applyAlignment="1">
      <alignment wrapText="1"/>
    </xf>
    <xf numFmtId="0" fontId="1" fillId="8" borderId="0" xfId="0" applyFont="1" applyFill="1" applyAlignment="1">
      <alignment wrapText="1"/>
    </xf>
    <xf numFmtId="0" fontId="11" fillId="8" borderId="0" xfId="0" applyFont="1" applyFill="1"/>
    <xf numFmtId="0" fontId="0" fillId="8" borderId="0" xfId="0" applyFill="1" applyAlignment="1">
      <alignment wrapText="1"/>
    </xf>
    <xf numFmtId="0" fontId="7" fillId="8" borderId="0" xfId="0" applyFont="1" applyFill="1" applyAlignment="1">
      <alignment wrapText="1"/>
    </xf>
    <xf numFmtId="0" fontId="33" fillId="8" borderId="0" xfId="0" applyFont="1" applyFill="1"/>
    <xf numFmtId="0" fontId="0" fillId="8" borderId="0" xfId="0" applyFill="1" applyAlignment="1">
      <alignment horizontal="left" vertical="center" indent="1"/>
    </xf>
    <xf numFmtId="0" fontId="26" fillId="8" borderId="0" xfId="0" applyFont="1" applyFill="1" applyAlignment="1">
      <alignment vertical="top" wrapText="1"/>
    </xf>
    <xf numFmtId="0" fontId="24" fillId="8" borderId="0" xfId="0" applyFont="1" applyFill="1"/>
    <xf numFmtId="166" fontId="31" fillId="8" borderId="0" xfId="0" applyNumberFormat="1" applyFont="1" applyFill="1" applyAlignment="1">
      <alignment horizontal="left" vertical="top" wrapText="1" indent="1"/>
    </xf>
    <xf numFmtId="0" fontId="32" fillId="8" borderId="0" xfId="0" applyFont="1" applyFill="1" applyAlignment="1">
      <alignment horizontal="center" vertical="center"/>
    </xf>
    <xf numFmtId="0" fontId="28" fillId="8" borderId="0" xfId="0" applyFont="1" applyFill="1" applyAlignment="1">
      <alignment wrapText="1"/>
    </xf>
    <xf numFmtId="0" fontId="24" fillId="8" borderId="0" xfId="0" applyFont="1" applyFill="1" applyAlignment="1">
      <alignment vertical="top" wrapText="1"/>
    </xf>
    <xf numFmtId="0" fontId="10" fillId="8" borderId="0" xfId="0" applyFont="1" applyFill="1"/>
    <xf numFmtId="0" fontId="3" fillId="8" borderId="0" xfId="7" applyFont="1" applyFill="1"/>
    <xf numFmtId="0" fontId="4" fillId="8" borderId="0" xfId="7" applyFont="1" applyFill="1" applyAlignment="1">
      <alignment horizontal="left"/>
    </xf>
    <xf numFmtId="0" fontId="2" fillId="8" borderId="0" xfId="7" applyFont="1" applyFill="1" applyAlignment="1">
      <alignment horizontal="left"/>
    </xf>
    <xf numFmtId="0" fontId="2" fillId="8" borderId="0" xfId="7" applyFont="1" applyFill="1" applyAlignment="1">
      <alignment horizontal="left" wrapText="1"/>
    </xf>
    <xf numFmtId="0" fontId="2" fillId="8" borderId="0" xfId="7" applyFont="1" applyFill="1" applyAlignment="1">
      <alignment horizontal="center"/>
    </xf>
    <xf numFmtId="0" fontId="2" fillId="8" borderId="0" xfId="7" applyFont="1" applyFill="1" applyAlignment="1">
      <alignment horizontal="right" wrapText="1"/>
    </xf>
    <xf numFmtId="0" fontId="3" fillId="8" borderId="0" xfId="7" applyFont="1" applyFill="1" applyAlignment="1">
      <alignment horizontal="left"/>
    </xf>
    <xf numFmtId="0" fontId="2" fillId="8" borderId="0" xfId="7" applyFont="1" applyFill="1" applyAlignment="1">
      <alignment horizontal="right"/>
    </xf>
    <xf numFmtId="0" fontId="3" fillId="8" borderId="0" xfId="7" applyFont="1" applyFill="1" applyAlignment="1">
      <alignment vertical="center"/>
    </xf>
    <xf numFmtId="0" fontId="3" fillId="8" borderId="0" xfId="7" applyFont="1" applyFill="1" applyAlignment="1">
      <alignment vertical="top" wrapText="1"/>
    </xf>
    <xf numFmtId="0" fontId="3" fillId="8" borderId="0" xfId="7" applyFont="1" applyFill="1" applyAlignment="1">
      <alignment horizontal="center"/>
    </xf>
    <xf numFmtId="0" fontId="3" fillId="8" borderId="0" xfId="7" applyFont="1" applyFill="1" applyAlignment="1">
      <alignment wrapText="1"/>
    </xf>
    <xf numFmtId="0" fontId="37" fillId="8" borderId="0" xfId="7" applyFont="1" applyFill="1"/>
    <xf numFmtId="0" fontId="2" fillId="8" borderId="0" xfId="7" applyFont="1" applyFill="1" applyAlignment="1">
      <alignment horizontal="center" vertical="center"/>
    </xf>
    <xf numFmtId="0" fontId="34" fillId="8" borderId="0" xfId="0" applyFont="1" applyFill="1" applyAlignment="1">
      <alignment horizontal="left"/>
    </xf>
    <xf numFmtId="0" fontId="35" fillId="8" borderId="0" xfId="0" applyFont="1" applyFill="1" applyAlignment="1" applyProtection="1">
      <alignment vertical="center"/>
      <protection locked="0"/>
    </xf>
    <xf numFmtId="0" fontId="36" fillId="8" borderId="0" xfId="0" applyFont="1" applyFill="1" applyAlignment="1">
      <alignment horizontal="left" vertical="top" wrapText="1"/>
    </xf>
    <xf numFmtId="0" fontId="38" fillId="8" borderId="0" xfId="0" applyFont="1" applyFill="1" applyAlignment="1">
      <alignment horizontal="center" vertical="top" wrapText="1"/>
    </xf>
    <xf numFmtId="0" fontId="39" fillId="0" borderId="0" xfId="11" applyFont="1" applyAlignment="1">
      <alignment vertical="top"/>
    </xf>
    <xf numFmtId="0" fontId="39" fillId="0" borderId="0" xfId="11" applyFont="1" applyAlignment="1">
      <alignment vertical="top" wrapText="1"/>
    </xf>
    <xf numFmtId="0" fontId="39" fillId="8" borderId="0" xfId="11" applyFont="1" applyFill="1" applyAlignment="1">
      <alignment horizontal="left" vertical="center"/>
    </xf>
    <xf numFmtId="0" fontId="39" fillId="0" borderId="0" xfId="11" applyFont="1"/>
    <xf numFmtId="0" fontId="44" fillId="8" borderId="0" xfId="11" applyFont="1" applyFill="1" applyAlignment="1">
      <alignment horizontal="left" vertical="center"/>
    </xf>
    <xf numFmtId="0" fontId="39" fillId="8" borderId="0" xfId="11" applyFont="1" applyFill="1" applyAlignment="1">
      <alignment vertical="top"/>
    </xf>
    <xf numFmtId="0" fontId="39" fillId="8" borderId="0" xfId="11" applyFont="1" applyFill="1" applyAlignment="1">
      <alignment vertical="top" wrapText="1"/>
    </xf>
    <xf numFmtId="0" fontId="39" fillId="8" borderId="0" xfId="11" applyFont="1" applyFill="1" applyAlignment="1">
      <alignment vertical="center"/>
    </xf>
    <xf numFmtId="0" fontId="39" fillId="8" borderId="0" xfId="11" applyFont="1" applyFill="1"/>
    <xf numFmtId="0" fontId="43" fillId="8" borderId="0" xfId="12" applyFont="1" applyFill="1" applyAlignment="1">
      <alignment horizontal="center" vertical="center" wrapText="1"/>
    </xf>
    <xf numFmtId="165" fontId="42" fillId="8" borderId="0" xfId="12" applyNumberFormat="1" applyFont="1" applyFill="1" applyAlignment="1">
      <alignment horizontal="right" vertical="center"/>
    </xf>
    <xf numFmtId="0" fontId="39" fillId="8" borderId="0" xfId="11" applyFont="1" applyFill="1" applyAlignment="1">
      <alignment horizontal="right" vertical="center"/>
    </xf>
    <xf numFmtId="4" fontId="39" fillId="8" borderId="0" xfId="11" applyNumberFormat="1" applyFont="1" applyFill="1" applyAlignment="1">
      <alignment vertical="top"/>
    </xf>
    <xf numFmtId="0" fontId="40" fillId="8" borderId="10" xfId="11" applyFill="1" applyBorder="1" applyAlignment="1">
      <alignment horizontal="left" vertical="top"/>
    </xf>
    <xf numFmtId="0" fontId="45" fillId="8" borderId="10" xfId="11" applyFont="1" applyFill="1" applyBorder="1" applyAlignment="1">
      <alignment horizontal="left" vertical="top"/>
    </xf>
    <xf numFmtId="0" fontId="7" fillId="8" borderId="0" xfId="0" applyFont="1" applyFill="1" applyAlignment="1">
      <alignment vertical="top"/>
    </xf>
    <xf numFmtId="0" fontId="8" fillId="8" borderId="0" xfId="0" applyFont="1" applyFill="1" applyAlignment="1">
      <alignment vertical="top"/>
    </xf>
    <xf numFmtId="0" fontId="7" fillId="8" borderId="0" xfId="0" applyFont="1" applyFill="1" applyAlignment="1">
      <alignment vertical="top" wrapText="1"/>
    </xf>
    <xf numFmtId="0" fontId="8" fillId="8" borderId="14" xfId="0" applyFont="1" applyFill="1" applyBorder="1" applyAlignment="1">
      <alignment horizontal="center" vertical="center" wrapText="1"/>
    </xf>
    <xf numFmtId="49" fontId="6" fillId="8" borderId="14" xfId="0" applyNumberFormat="1" applyFont="1" applyFill="1" applyBorder="1" applyAlignment="1">
      <alignment vertical="center" wrapText="1"/>
    </xf>
    <xf numFmtId="1" fontId="18" fillId="8" borderId="14" xfId="0" applyNumberFormat="1" applyFont="1" applyFill="1" applyBorder="1" applyAlignment="1">
      <alignment vertical="top" wrapText="1"/>
    </xf>
    <xf numFmtId="0" fontId="7" fillId="8" borderId="0" xfId="0" applyFont="1" applyFill="1"/>
    <xf numFmtId="1" fontId="20" fillId="0" borderId="14" xfId="0" applyNumberFormat="1" applyFont="1" applyBorder="1" applyAlignment="1">
      <alignment horizontal="left" vertical="top" wrapText="1"/>
    </xf>
    <xf numFmtId="0" fontId="20" fillId="0" borderId="14" xfId="0" applyFont="1" applyBorder="1" applyAlignment="1">
      <alignment horizontal="left" vertical="top" wrapText="1"/>
    </xf>
    <xf numFmtId="0" fontId="20" fillId="0" borderId="14" xfId="0" applyFont="1" applyBorder="1" applyAlignment="1">
      <alignment horizontal="center" vertical="center" wrapText="1"/>
    </xf>
    <xf numFmtId="49" fontId="13" fillId="0" borderId="14" xfId="0" applyNumberFormat="1" applyFont="1" applyBorder="1" applyAlignment="1">
      <alignment vertical="center" wrapText="1"/>
    </xf>
    <xf numFmtId="0" fontId="0" fillId="0" borderId="16" xfId="0" applyBorder="1" applyAlignment="1">
      <alignment horizontal="left" vertical="top" wrapText="1"/>
    </xf>
    <xf numFmtId="1" fontId="21" fillId="0" borderId="14" xfId="0" applyNumberFormat="1" applyFont="1" applyBorder="1" applyAlignment="1">
      <alignment vertical="top" wrapText="1"/>
    </xf>
    <xf numFmtId="0" fontId="21" fillId="0" borderId="14" xfId="0" applyFont="1" applyBorder="1" applyAlignment="1">
      <alignment vertical="top" wrapText="1"/>
    </xf>
    <xf numFmtId="0" fontId="21" fillId="0" borderId="14" xfId="0" applyFont="1" applyBorder="1" applyAlignment="1">
      <alignment horizontal="center" vertical="top" wrapText="1"/>
    </xf>
    <xf numFmtId="0" fontId="21" fillId="0" borderId="14" xfId="0" applyFont="1" applyBorder="1" applyAlignment="1">
      <alignment horizontal="center" vertical="center" wrapText="1"/>
    </xf>
    <xf numFmtId="1" fontId="6" fillId="9" borderId="14" xfId="0" applyNumberFormat="1" applyFont="1" applyFill="1" applyBorder="1" applyAlignment="1">
      <alignment vertical="top" wrapText="1"/>
    </xf>
    <xf numFmtId="0" fontId="6" fillId="9" borderId="14" xfId="0" applyFont="1" applyFill="1" applyBorder="1" applyAlignment="1">
      <alignment vertical="top" wrapText="1"/>
    </xf>
    <xf numFmtId="49" fontId="6" fillId="9" borderId="14" xfId="0" applyNumberFormat="1" applyFont="1" applyFill="1" applyBorder="1" applyAlignment="1">
      <alignment horizontal="center" vertical="top" wrapText="1"/>
    </xf>
    <xf numFmtId="49" fontId="6" fillId="9" borderId="14" xfId="0" applyNumberFormat="1" applyFont="1" applyFill="1" applyBorder="1" applyAlignment="1">
      <alignment vertical="top" wrapText="1"/>
    </xf>
    <xf numFmtId="1" fontId="7" fillId="0" borderId="14" xfId="0" applyNumberFormat="1" applyFont="1" applyBorder="1" applyAlignment="1">
      <alignment vertical="top" wrapText="1"/>
    </xf>
    <xf numFmtId="0" fontId="7" fillId="0" borderId="14" xfId="0" applyFont="1" applyBorder="1" applyAlignment="1">
      <alignment vertical="top" wrapText="1"/>
    </xf>
    <xf numFmtId="0" fontId="7" fillId="0" borderId="14" xfId="0" applyFont="1" applyBorder="1" applyAlignment="1">
      <alignment horizontal="center" vertical="top" wrapText="1"/>
    </xf>
    <xf numFmtId="1" fontId="6" fillId="3" borderId="14" xfId="0" applyNumberFormat="1" applyFont="1" applyFill="1" applyBorder="1" applyAlignment="1">
      <alignment horizontal="right" vertical="top" wrapText="1"/>
    </xf>
    <xf numFmtId="1" fontId="6" fillId="3" borderId="14" xfId="0" applyNumberFormat="1" applyFont="1" applyFill="1" applyBorder="1" applyAlignment="1">
      <alignment horizontal="center" vertical="center" wrapText="1"/>
    </xf>
    <xf numFmtId="1" fontId="6" fillId="0" borderId="14" xfId="0" applyNumberFormat="1" applyFont="1" applyBorder="1" applyAlignment="1">
      <alignment vertical="top" wrapText="1"/>
    </xf>
    <xf numFmtId="0" fontId="6" fillId="0" borderId="14" xfId="0" applyFont="1" applyBorder="1" applyAlignment="1">
      <alignment vertical="top" wrapText="1"/>
    </xf>
    <xf numFmtId="9" fontId="6" fillId="3" borderId="14" xfId="0" applyNumberFormat="1" applyFont="1" applyFill="1" applyBorder="1" applyAlignment="1">
      <alignment horizontal="center" vertical="top" wrapText="1"/>
    </xf>
    <xf numFmtId="1" fontId="6" fillId="4" borderId="14" xfId="0" applyNumberFormat="1" applyFont="1" applyFill="1" applyBorder="1" applyAlignment="1">
      <alignment horizontal="right" vertical="top" wrapText="1"/>
    </xf>
    <xf numFmtId="0" fontId="3" fillId="2" borderId="14" xfId="0" applyFont="1" applyFill="1" applyBorder="1" applyAlignment="1">
      <alignment vertical="top" wrapText="1"/>
    </xf>
    <xf numFmtId="0" fontId="3" fillId="0" borderId="14" xfId="0" applyFont="1" applyBorder="1" applyAlignment="1">
      <alignment vertical="top" wrapText="1"/>
    </xf>
    <xf numFmtId="49" fontId="6" fillId="0" borderId="14" xfId="0" applyNumberFormat="1" applyFont="1" applyBorder="1" applyAlignment="1">
      <alignment horizontal="left" vertical="center" wrapText="1"/>
    </xf>
    <xf numFmtId="0" fontId="7" fillId="0" borderId="14" xfId="0" applyFont="1" applyBorder="1" applyAlignment="1">
      <alignment horizontal="left" vertical="center" wrapText="1"/>
    </xf>
    <xf numFmtId="0" fontId="8" fillId="8" borderId="0" xfId="0" applyFont="1" applyFill="1"/>
    <xf numFmtId="0" fontId="7" fillId="8" borderId="0" xfId="0" applyFont="1" applyFill="1" applyAlignment="1">
      <alignment horizontal="left" vertical="center"/>
    </xf>
    <xf numFmtId="0" fontId="36" fillId="0" borderId="16" xfId="0" applyFont="1" applyBorder="1" applyAlignment="1">
      <alignment horizontal="left" vertical="top" wrapText="1"/>
    </xf>
    <xf numFmtId="0" fontId="36" fillId="0" borderId="16" xfId="0" applyFont="1" applyBorder="1" applyAlignment="1">
      <alignment horizontal="center" vertical="top"/>
    </xf>
    <xf numFmtId="0" fontId="3" fillId="8" borderId="0" xfId="0" applyFont="1" applyFill="1" applyAlignment="1">
      <alignment horizontal="left" vertical="top" wrapText="1"/>
    </xf>
    <xf numFmtId="0" fontId="0" fillId="0" borderId="0" xfId="0" applyAlignment="1">
      <alignment vertical="top"/>
    </xf>
    <xf numFmtId="0" fontId="8" fillId="8" borderId="0" xfId="0" applyFont="1" applyFill="1" applyAlignment="1" applyProtection="1">
      <alignment horizontal="left" vertical="top" wrapText="1"/>
      <protection locked="0"/>
    </xf>
    <xf numFmtId="0" fontId="8" fillId="8" borderId="0" xfId="0" applyFont="1" applyFill="1" applyAlignment="1" applyProtection="1">
      <alignment horizontal="left" vertical="top"/>
      <protection locked="0"/>
    </xf>
    <xf numFmtId="0" fontId="8" fillId="8" borderId="0" xfId="0" applyFont="1" applyFill="1" applyAlignment="1" applyProtection="1">
      <alignment horizontal="right" vertical="top"/>
      <protection locked="0"/>
    </xf>
    <xf numFmtId="0" fontId="50" fillId="8" borderId="0" xfId="0" applyFont="1" applyFill="1" applyAlignment="1">
      <alignment vertical="top"/>
    </xf>
    <xf numFmtId="0" fontId="0" fillId="0" borderId="0" xfId="0" applyAlignment="1">
      <alignment horizontal="left" vertical="top"/>
    </xf>
    <xf numFmtId="0" fontId="18" fillId="8" borderId="24" xfId="0" applyFont="1" applyFill="1" applyBorder="1" applyAlignment="1">
      <alignment vertical="top" wrapText="1"/>
    </xf>
    <xf numFmtId="0" fontId="18" fillId="8" borderId="24" xfId="0" applyFont="1" applyFill="1" applyBorder="1" applyAlignment="1">
      <alignment horizontal="center" vertical="top" wrapText="1"/>
    </xf>
    <xf numFmtId="0" fontId="18" fillId="8" borderId="24" xfId="0" applyFont="1" applyFill="1" applyBorder="1" applyAlignment="1">
      <alignment horizontal="center" vertical="center" wrapText="1"/>
    </xf>
    <xf numFmtId="49" fontId="13" fillId="8" borderId="24" xfId="0" applyNumberFormat="1" applyFont="1" applyFill="1" applyBorder="1" applyAlignment="1">
      <alignment vertical="center" wrapText="1"/>
    </xf>
    <xf numFmtId="0" fontId="6" fillId="9" borderId="14" xfId="0" applyFont="1" applyFill="1" applyBorder="1" applyAlignment="1">
      <alignment horizontal="left" vertical="top" wrapText="1"/>
    </xf>
    <xf numFmtId="0" fontId="25" fillId="9" borderId="26" xfId="0" applyFont="1" applyFill="1" applyBorder="1" applyAlignment="1">
      <alignment horizontal="left" vertical="top"/>
    </xf>
    <xf numFmtId="0" fontId="25" fillId="9" borderId="27" xfId="0" applyFont="1" applyFill="1" applyBorder="1" applyAlignment="1">
      <alignment horizontal="left" vertical="top"/>
    </xf>
    <xf numFmtId="0" fontId="25" fillId="9" borderId="28" xfId="0" applyFont="1" applyFill="1" applyBorder="1" applyAlignment="1">
      <alignment horizontal="center" vertical="top"/>
    </xf>
    <xf numFmtId="0" fontId="25" fillId="9" borderId="26" xfId="0" applyFont="1" applyFill="1" applyBorder="1" applyAlignment="1">
      <alignment horizontal="center" vertical="top"/>
    </xf>
    <xf numFmtId="0" fontId="25" fillId="9" borderId="28" xfId="0" applyFont="1" applyFill="1" applyBorder="1" applyAlignment="1">
      <alignment horizontal="center" vertical="top" wrapText="1"/>
    </xf>
    <xf numFmtId="0" fontId="25" fillId="9" borderId="29" xfId="0" applyFont="1" applyFill="1" applyBorder="1" applyAlignment="1">
      <alignment horizontal="center" vertical="top" wrapText="1"/>
    </xf>
    <xf numFmtId="0" fontId="25" fillId="9" borderId="26" xfId="0" applyFont="1" applyFill="1" applyBorder="1" applyAlignment="1">
      <alignment horizontal="center" vertical="top" wrapText="1"/>
    </xf>
    <xf numFmtId="0" fontId="3" fillId="8" borderId="0" xfId="0" applyFont="1" applyFill="1" applyAlignment="1" applyProtection="1">
      <alignment horizontal="right" vertical="top" wrapText="1"/>
      <protection locked="0"/>
    </xf>
    <xf numFmtId="49" fontId="19" fillId="8" borderId="23" xfId="0" applyNumberFormat="1" applyFont="1" applyFill="1" applyBorder="1" applyAlignment="1">
      <alignment horizontal="center" vertical="top" wrapText="1"/>
    </xf>
    <xf numFmtId="0" fontId="20" fillId="8" borderId="32" xfId="0" applyFont="1" applyFill="1" applyBorder="1" applyAlignment="1">
      <alignment horizontal="center" vertical="center" wrapText="1"/>
    </xf>
    <xf numFmtId="49" fontId="19" fillId="8" borderId="32" xfId="0" applyNumberFormat="1" applyFont="1" applyFill="1" applyBorder="1" applyAlignment="1">
      <alignment vertical="center" wrapText="1"/>
    </xf>
    <xf numFmtId="1" fontId="20" fillId="0" borderId="2" xfId="0" applyNumberFormat="1" applyFont="1" applyBorder="1" applyAlignment="1">
      <alignment horizontal="left" vertical="top" wrapText="1"/>
    </xf>
    <xf numFmtId="0" fontId="20" fillId="0" borderId="2" xfId="0" applyFont="1" applyBorder="1" applyAlignment="1">
      <alignment horizontal="left" vertical="top" wrapText="1"/>
    </xf>
    <xf numFmtId="49" fontId="19" fillId="14" borderId="0" xfId="0" applyNumberFormat="1" applyFont="1" applyFill="1" applyAlignment="1">
      <alignment horizontal="left" vertical="top" wrapText="1"/>
    </xf>
    <xf numFmtId="49" fontId="19" fillId="14" borderId="0" xfId="0" applyNumberFormat="1" applyFont="1" applyFill="1" applyAlignment="1">
      <alignment horizontal="center" vertical="top" wrapText="1"/>
    </xf>
    <xf numFmtId="0" fontId="20" fillId="14" borderId="0" xfId="0" applyFont="1" applyFill="1" applyAlignment="1">
      <alignment horizontal="center" vertical="center" wrapText="1"/>
    </xf>
    <xf numFmtId="49" fontId="19" fillId="14" borderId="0" xfId="0" applyNumberFormat="1" applyFont="1" applyFill="1" applyAlignment="1">
      <alignment vertical="center" wrapText="1"/>
    </xf>
    <xf numFmtId="0" fontId="54" fillId="14" borderId="0" xfId="0" applyFont="1" applyFill="1" applyAlignment="1">
      <alignment horizontal="left" vertical="top" wrapText="1"/>
    </xf>
    <xf numFmtId="1" fontId="54" fillId="14" borderId="0" xfId="0" applyNumberFormat="1" applyFont="1" applyFill="1" applyAlignment="1">
      <alignment horizontal="left" vertical="top" wrapText="1"/>
    </xf>
    <xf numFmtId="0" fontId="54" fillId="14" borderId="0" xfId="0" applyFont="1" applyFill="1" applyAlignment="1">
      <alignment wrapText="1"/>
    </xf>
    <xf numFmtId="0" fontId="54" fillId="14" borderId="0" xfId="0" applyFont="1" applyFill="1" applyAlignment="1">
      <alignment vertical="top" wrapText="1"/>
    </xf>
    <xf numFmtId="0" fontId="56" fillId="14" borderId="0" xfId="0" applyFont="1" applyFill="1" applyAlignment="1">
      <alignment wrapText="1"/>
    </xf>
    <xf numFmtId="0" fontId="56" fillId="14" borderId="0" xfId="0" applyFont="1" applyFill="1" applyAlignment="1">
      <alignment horizontal="center" wrapText="1"/>
    </xf>
    <xf numFmtId="49" fontId="56" fillId="14" borderId="0" xfId="0" applyNumberFormat="1" applyFont="1" applyFill="1" applyAlignment="1">
      <alignment wrapText="1"/>
    </xf>
    <xf numFmtId="1" fontId="55" fillId="14" borderId="0" xfId="0" applyNumberFormat="1" applyFont="1" applyFill="1" applyAlignment="1">
      <alignment horizontal="center" vertical="center" wrapText="1"/>
    </xf>
    <xf numFmtId="49" fontId="6" fillId="8" borderId="14" xfId="0" applyNumberFormat="1" applyFont="1" applyFill="1" applyBorder="1" applyAlignment="1">
      <alignment horizontal="center" vertical="center" wrapText="1"/>
    </xf>
    <xf numFmtId="1" fontId="6" fillId="15" borderId="14" xfId="0" applyNumberFormat="1" applyFont="1" applyFill="1" applyBorder="1" applyAlignment="1">
      <alignment horizontal="right" vertical="top" wrapText="1"/>
    </xf>
    <xf numFmtId="1" fontId="6" fillId="15" borderId="12" xfId="0" applyNumberFormat="1" applyFont="1" applyFill="1" applyBorder="1" applyAlignment="1">
      <alignment horizontal="left" vertical="top" wrapText="1"/>
    </xf>
    <xf numFmtId="0" fontId="7" fillId="0" borderId="24" xfId="0" applyFont="1" applyBorder="1" applyAlignment="1">
      <alignment vertical="top" wrapText="1"/>
    </xf>
    <xf numFmtId="0" fontId="7" fillId="0" borderId="24" xfId="0" applyFont="1" applyBorder="1" applyAlignment="1">
      <alignment horizontal="center" vertical="top" wrapText="1"/>
    </xf>
    <xf numFmtId="2" fontId="7" fillId="0" borderId="24" xfId="0" applyNumberFormat="1" applyFont="1" applyBorder="1" applyAlignment="1">
      <alignment horizontal="left" vertical="center" wrapText="1"/>
    </xf>
    <xf numFmtId="49" fontId="6" fillId="0" borderId="24" xfId="0" applyNumberFormat="1" applyFont="1" applyBorder="1" applyAlignment="1">
      <alignment horizontal="left" vertical="center" wrapText="1"/>
    </xf>
    <xf numFmtId="0" fontId="6" fillId="15" borderId="5" xfId="0" applyFont="1" applyFill="1" applyBorder="1" applyAlignment="1">
      <alignment vertical="top" wrapText="1"/>
    </xf>
    <xf numFmtId="0" fontId="6" fillId="15" borderId="4" xfId="0" applyFont="1" applyFill="1" applyBorder="1" applyAlignment="1">
      <alignment horizontal="center" vertical="top" wrapText="1"/>
    </xf>
    <xf numFmtId="0" fontId="7" fillId="15" borderId="4" xfId="0" applyFont="1" applyFill="1" applyBorder="1" applyAlignment="1">
      <alignment horizontal="center" vertical="center" wrapText="1"/>
    </xf>
    <xf numFmtId="1" fontId="6" fillId="15" borderId="4" xfId="0" applyNumberFormat="1" applyFont="1" applyFill="1" applyBorder="1" applyAlignment="1">
      <alignment horizontal="left" vertical="center" wrapText="1"/>
    </xf>
    <xf numFmtId="49" fontId="6" fillId="15" borderId="6" xfId="0" applyNumberFormat="1" applyFont="1" applyFill="1" applyBorder="1" applyAlignment="1">
      <alignment horizontal="left" vertical="top" wrapText="1"/>
    </xf>
    <xf numFmtId="9" fontId="6" fillId="3" borderId="24" xfId="0" applyNumberFormat="1" applyFont="1" applyFill="1" applyBorder="1" applyAlignment="1">
      <alignment horizontal="center" vertical="top" wrapText="1"/>
    </xf>
    <xf numFmtId="1" fontId="6" fillId="3" borderId="24" xfId="0" applyNumberFormat="1" applyFont="1" applyFill="1" applyBorder="1" applyAlignment="1">
      <alignment horizontal="center" vertical="center" wrapText="1"/>
    </xf>
    <xf numFmtId="49" fontId="6" fillId="3" borderId="24" xfId="0" applyNumberFormat="1" applyFont="1" applyFill="1" applyBorder="1" applyAlignment="1">
      <alignment vertical="center" wrapText="1"/>
    </xf>
    <xf numFmtId="1" fontId="6" fillId="15" borderId="4" xfId="0" applyNumberFormat="1" applyFont="1" applyFill="1" applyBorder="1" applyAlignment="1">
      <alignment horizontal="center" vertical="center" wrapText="1"/>
    </xf>
    <xf numFmtId="49" fontId="6" fillId="15" borderId="6" xfId="0" applyNumberFormat="1" applyFont="1" applyFill="1" applyBorder="1" applyAlignment="1">
      <alignment vertical="center" wrapText="1"/>
    </xf>
    <xf numFmtId="49" fontId="6" fillId="3" borderId="24" xfId="0" applyNumberFormat="1" applyFont="1" applyFill="1" applyBorder="1" applyAlignment="1">
      <alignment horizontal="left" vertical="top" wrapText="1"/>
    </xf>
    <xf numFmtId="49" fontId="6" fillId="15" borderId="6" xfId="0" applyNumberFormat="1" applyFont="1" applyFill="1" applyBorder="1" applyAlignment="1">
      <alignment horizontal="left" vertical="center" wrapText="1"/>
    </xf>
    <xf numFmtId="0" fontId="7" fillId="0" borderId="24" xfId="0" applyFont="1" applyBorder="1" applyAlignment="1">
      <alignment horizontal="center" vertical="center" wrapText="1"/>
    </xf>
    <xf numFmtId="0" fontId="7" fillId="0" borderId="24" xfId="0" applyFont="1" applyBorder="1" applyAlignment="1">
      <alignment horizontal="left" vertical="center" wrapText="1"/>
    </xf>
    <xf numFmtId="0" fontId="7" fillId="0" borderId="24" xfId="0" applyFont="1" applyBorder="1" applyAlignment="1">
      <alignment horizontal="left" vertical="top" wrapText="1"/>
    </xf>
    <xf numFmtId="49" fontId="7" fillId="0" borderId="24" xfId="0" applyNumberFormat="1" applyFont="1" applyBorder="1" applyAlignment="1">
      <alignment horizontal="left" vertical="top" wrapText="1"/>
    </xf>
    <xf numFmtId="1" fontId="6" fillId="17" borderId="14" xfId="0" applyNumberFormat="1" applyFont="1" applyFill="1" applyBorder="1" applyAlignment="1">
      <alignment horizontal="right" vertical="top" wrapText="1"/>
    </xf>
    <xf numFmtId="0" fontId="27" fillId="18" borderId="16" xfId="0" applyFont="1" applyFill="1" applyBorder="1" applyAlignment="1">
      <alignment vertical="top"/>
    </xf>
    <xf numFmtId="49" fontId="3" fillId="18" borderId="14" xfId="0" applyNumberFormat="1" applyFont="1" applyFill="1" applyBorder="1" applyAlignment="1">
      <alignment horizontal="center" vertical="top" wrapText="1"/>
    </xf>
    <xf numFmtId="0" fontId="3" fillId="18" borderId="14" xfId="0" applyFont="1" applyFill="1" applyBorder="1" applyAlignment="1">
      <alignment horizontal="center" vertical="top" wrapText="1"/>
    </xf>
    <xf numFmtId="0" fontId="51" fillId="8" borderId="35" xfId="0" applyFont="1" applyFill="1" applyBorder="1" applyAlignment="1">
      <alignment vertical="top" wrapText="1"/>
    </xf>
    <xf numFmtId="0" fontId="51" fillId="8" borderId="25" xfId="0" applyFont="1" applyFill="1" applyBorder="1" applyAlignment="1">
      <alignment vertical="top" wrapText="1"/>
    </xf>
    <xf numFmtId="0" fontId="7" fillId="8" borderId="2" xfId="0" applyFont="1" applyFill="1" applyBorder="1" applyAlignment="1">
      <alignment horizontal="center" vertical="top" wrapText="1"/>
    </xf>
    <xf numFmtId="0" fontId="7" fillId="8" borderId="2" xfId="0" applyFont="1" applyFill="1" applyBorder="1" applyAlignment="1">
      <alignment horizontal="left" vertical="top" wrapText="1"/>
    </xf>
    <xf numFmtId="49" fontId="7" fillId="8" borderId="2" xfId="0" applyNumberFormat="1" applyFont="1" applyFill="1" applyBorder="1" applyAlignment="1">
      <alignment horizontal="left" vertical="top" wrapText="1"/>
    </xf>
    <xf numFmtId="1" fontId="7" fillId="0" borderId="24" xfId="0" applyNumberFormat="1" applyFont="1" applyBorder="1" applyAlignment="1">
      <alignment vertical="top" wrapText="1"/>
    </xf>
    <xf numFmtId="1" fontId="57" fillId="8" borderId="34" xfId="0" applyNumberFormat="1" applyFont="1" applyFill="1" applyBorder="1" applyAlignment="1">
      <alignment vertical="top" wrapText="1"/>
    </xf>
    <xf numFmtId="0" fontId="7" fillId="8" borderId="2" xfId="0" applyFont="1" applyFill="1" applyBorder="1" applyAlignment="1">
      <alignment vertical="top" wrapText="1"/>
    </xf>
    <xf numFmtId="0" fontId="7" fillId="14" borderId="4" xfId="0" applyFont="1" applyFill="1" applyBorder="1" applyAlignment="1">
      <alignment horizontal="center" vertical="top" wrapText="1"/>
    </xf>
    <xf numFmtId="0" fontId="7" fillId="14" borderId="4" xfId="0" applyFont="1" applyFill="1" applyBorder="1" applyAlignment="1">
      <alignment vertical="top" wrapText="1"/>
    </xf>
    <xf numFmtId="0" fontId="7" fillId="14" borderId="4" xfId="0" applyFont="1" applyFill="1" applyBorder="1" applyAlignment="1">
      <alignment horizontal="left" vertical="top" wrapText="1"/>
    </xf>
    <xf numFmtId="49" fontId="7" fillId="14" borderId="6" xfId="0" applyNumberFormat="1" applyFont="1" applyFill="1" applyBorder="1" applyAlignment="1">
      <alignment horizontal="left" vertical="top" wrapText="1"/>
    </xf>
    <xf numFmtId="0" fontId="6" fillId="8" borderId="2" xfId="0" applyFont="1" applyFill="1" applyBorder="1" applyAlignment="1">
      <alignment horizontal="center" vertical="center" wrapText="1"/>
    </xf>
    <xf numFmtId="49" fontId="6" fillId="8" borderId="2" xfId="0" applyNumberFormat="1" applyFont="1" applyFill="1" applyBorder="1" applyAlignment="1">
      <alignment horizontal="left" vertical="top" wrapText="1"/>
    </xf>
    <xf numFmtId="1" fontId="6" fillId="8" borderId="14" xfId="0" applyNumberFormat="1" applyFont="1" applyFill="1" applyBorder="1" applyAlignment="1">
      <alignment horizontal="left" vertical="center" wrapText="1"/>
    </xf>
    <xf numFmtId="49" fontId="6" fillId="8" borderId="14" xfId="0" applyNumberFormat="1" applyFont="1" applyFill="1" applyBorder="1" applyAlignment="1">
      <alignment horizontal="left" vertical="center" wrapText="1"/>
    </xf>
    <xf numFmtId="2" fontId="3" fillId="8" borderId="14" xfId="0" applyNumberFormat="1" applyFont="1" applyFill="1" applyBorder="1" applyAlignment="1" applyProtection="1">
      <alignment horizontal="left" vertical="center" wrapText="1"/>
      <protection locked="0"/>
    </xf>
    <xf numFmtId="49" fontId="3" fillId="8" borderId="14" xfId="0" applyNumberFormat="1" applyFont="1" applyFill="1" applyBorder="1" applyAlignment="1" applyProtection="1">
      <alignment horizontal="left" vertical="center" wrapText="1"/>
      <protection locked="0"/>
    </xf>
    <xf numFmtId="0" fontId="6" fillId="8" borderId="14" xfId="0" applyFont="1" applyFill="1" applyBorder="1" applyAlignment="1">
      <alignment horizontal="center" vertical="center" wrapText="1"/>
    </xf>
    <xf numFmtId="49" fontId="22" fillId="8" borderId="14" xfId="0" applyNumberFormat="1" applyFont="1" applyFill="1" applyBorder="1" applyAlignment="1">
      <alignment horizontal="left" vertical="top" wrapText="1"/>
    </xf>
    <xf numFmtId="49" fontId="6" fillId="8" borderId="14" xfId="0" applyNumberFormat="1" applyFont="1" applyFill="1" applyBorder="1" applyAlignment="1">
      <alignment horizontal="left" vertical="top" wrapText="1"/>
    </xf>
    <xf numFmtId="0" fontId="3" fillId="8" borderId="14" xfId="0" applyFont="1" applyFill="1" applyBorder="1" applyAlignment="1">
      <alignment horizontal="center" vertical="top" wrapText="1"/>
    </xf>
    <xf numFmtId="49" fontId="3" fillId="8" borderId="14" xfId="0" applyNumberFormat="1" applyFont="1" applyFill="1" applyBorder="1" applyAlignment="1">
      <alignment horizontal="left" vertical="top" wrapText="1"/>
    </xf>
    <xf numFmtId="1" fontId="6" fillId="8" borderId="14" xfId="0" applyNumberFormat="1" applyFont="1" applyFill="1" applyBorder="1" applyAlignment="1">
      <alignment horizontal="center" vertical="top" wrapText="1"/>
    </xf>
    <xf numFmtId="0" fontId="6" fillId="8" borderId="14" xfId="0" applyFont="1" applyFill="1" applyBorder="1" applyAlignment="1">
      <alignment horizontal="center" vertical="top" wrapText="1"/>
    </xf>
    <xf numFmtId="0" fontId="3" fillId="8" borderId="14" xfId="0" applyFont="1" applyFill="1" applyBorder="1" applyAlignment="1" applyProtection="1">
      <alignment vertical="center" wrapText="1"/>
      <protection locked="0"/>
    </xf>
    <xf numFmtId="0" fontId="22" fillId="8" borderId="14" xfId="0" applyFont="1" applyFill="1" applyBorder="1" applyAlignment="1">
      <alignment horizontal="center" vertical="top" wrapText="1"/>
    </xf>
    <xf numFmtId="0" fontId="22" fillId="8" borderId="14" xfId="0" applyFont="1" applyFill="1" applyBorder="1" applyAlignment="1">
      <alignment horizontal="right" vertical="top" wrapText="1"/>
    </xf>
    <xf numFmtId="49" fontId="13" fillId="9" borderId="14" xfId="0" applyNumberFormat="1" applyFont="1" applyFill="1" applyBorder="1" applyAlignment="1">
      <alignment horizontal="center" vertical="top" wrapText="1"/>
    </xf>
    <xf numFmtId="0" fontId="6" fillId="19" borderId="36" xfId="0" applyFont="1" applyFill="1" applyBorder="1" applyAlignment="1">
      <alignment vertical="top" wrapText="1"/>
    </xf>
    <xf numFmtId="1" fontId="6" fillId="19" borderId="14" xfId="0" applyNumberFormat="1" applyFont="1" applyFill="1" applyBorder="1" applyAlignment="1">
      <alignment horizontal="center" vertical="center" wrapText="1"/>
    </xf>
    <xf numFmtId="0" fontId="6" fillId="19" borderId="12" xfId="0" applyFont="1" applyFill="1" applyBorder="1" applyAlignment="1">
      <alignment vertical="top" wrapText="1"/>
    </xf>
    <xf numFmtId="49" fontId="6" fillId="19" borderId="14" xfId="2" applyNumberFormat="1" applyFont="1" applyFill="1" applyBorder="1" applyAlignment="1" applyProtection="1">
      <alignment horizontal="center" vertical="top" wrapText="1"/>
    </xf>
    <xf numFmtId="1" fontId="6" fillId="8" borderId="14" xfId="0" applyNumberFormat="1" applyFont="1" applyFill="1" applyBorder="1" applyAlignment="1">
      <alignment horizontal="center" vertical="center" wrapText="1"/>
    </xf>
    <xf numFmtId="9" fontId="30" fillId="8" borderId="2" xfId="0" applyNumberFormat="1" applyFont="1" applyFill="1" applyBorder="1" applyAlignment="1">
      <alignment horizontal="center" vertical="top" wrapText="1"/>
    </xf>
    <xf numFmtId="9" fontId="6" fillId="8" borderId="14" xfId="0" applyNumberFormat="1" applyFont="1" applyFill="1" applyBorder="1" applyAlignment="1">
      <alignment horizontal="center" vertical="top" wrapText="1"/>
    </xf>
    <xf numFmtId="0" fontId="13" fillId="9" borderId="14" xfId="0" applyFont="1" applyFill="1" applyBorder="1" applyAlignment="1">
      <alignment horizontal="center" vertical="top" wrapText="1"/>
    </xf>
    <xf numFmtId="0" fontId="58" fillId="8" borderId="0" xfId="0" applyFont="1" applyFill="1" applyAlignment="1">
      <alignment vertical="top" wrapText="1"/>
    </xf>
    <xf numFmtId="0" fontId="60" fillId="18" borderId="7" xfId="0" applyFont="1" applyFill="1" applyBorder="1" applyAlignment="1">
      <alignment horizontal="center" vertical="top" wrapText="1"/>
    </xf>
    <xf numFmtId="0" fontId="61" fillId="18" borderId="7" xfId="0" applyFont="1" applyFill="1" applyBorder="1" applyAlignment="1">
      <alignment horizontal="left" vertical="top" wrapText="1"/>
    </xf>
    <xf numFmtId="0" fontId="20" fillId="18" borderId="7" xfId="0" applyFont="1" applyFill="1" applyBorder="1" applyAlignment="1">
      <alignment horizontal="left" vertical="top" wrapText="1"/>
    </xf>
    <xf numFmtId="0" fontId="62" fillId="8" borderId="0" xfId="13" applyFont="1" applyFill="1" applyAlignment="1" applyProtection="1">
      <alignment vertical="top" wrapText="1"/>
      <protection locked="0"/>
    </xf>
    <xf numFmtId="0" fontId="62" fillId="8" borderId="0" xfId="13" applyFont="1" applyFill="1"/>
    <xf numFmtId="49" fontId="19" fillId="18" borderId="14" xfId="0" applyNumberFormat="1" applyFont="1" applyFill="1" applyBorder="1" applyAlignment="1">
      <alignment horizontal="right" vertical="top" wrapText="1"/>
    </xf>
    <xf numFmtId="49" fontId="19" fillId="18" borderId="14" xfId="0" applyNumberFormat="1" applyFont="1" applyFill="1" applyBorder="1" applyAlignment="1">
      <alignment vertical="top" wrapText="1"/>
    </xf>
    <xf numFmtId="49" fontId="20" fillId="18" borderId="2" xfId="0" applyNumberFormat="1" applyFont="1" applyFill="1" applyBorder="1" applyAlignment="1">
      <alignment vertical="top" wrapText="1"/>
    </xf>
    <xf numFmtId="49" fontId="20" fillId="18" borderId="2" xfId="0" applyNumberFormat="1" applyFont="1" applyFill="1" applyBorder="1" applyAlignment="1">
      <alignment horizontal="center" vertical="top" wrapText="1"/>
    </xf>
    <xf numFmtId="0" fontId="20" fillId="18" borderId="2" xfId="0" applyFont="1" applyFill="1" applyBorder="1" applyAlignment="1" applyProtection="1">
      <alignment horizontal="center" vertical="top" wrapText="1"/>
      <protection locked="0"/>
    </xf>
    <xf numFmtId="49" fontId="20" fillId="18" borderId="14" xfId="0" applyNumberFormat="1" applyFont="1" applyFill="1" applyBorder="1" applyAlignment="1">
      <alignment vertical="top" wrapText="1"/>
    </xf>
    <xf numFmtId="49" fontId="20" fillId="18" borderId="14" xfId="0" applyNumberFormat="1" applyFont="1" applyFill="1" applyBorder="1" applyAlignment="1">
      <alignment horizontal="center" vertical="top" wrapText="1"/>
    </xf>
    <xf numFmtId="49" fontId="20" fillId="18" borderId="14" xfId="0" applyNumberFormat="1" applyFont="1" applyFill="1" applyBorder="1" applyAlignment="1">
      <alignment horizontal="left" vertical="top" wrapText="1"/>
    </xf>
    <xf numFmtId="0" fontId="65" fillId="16" borderId="0" xfId="11" applyFont="1" applyFill="1"/>
    <xf numFmtId="0" fontId="44" fillId="18" borderId="11" xfId="11" applyFont="1" applyFill="1" applyBorder="1" applyAlignment="1">
      <alignment horizontal="left" vertical="center"/>
    </xf>
    <xf numFmtId="0" fontId="44" fillId="18" borderId="0" xfId="11" applyFont="1" applyFill="1" applyAlignment="1">
      <alignment horizontal="left" vertical="center"/>
    </xf>
    <xf numFmtId="165" fontId="42" fillId="18" borderId="10" xfId="12" applyNumberFormat="1" applyFont="1" applyFill="1" applyBorder="1" applyAlignment="1">
      <alignment horizontal="right" vertical="center"/>
    </xf>
    <xf numFmtId="0" fontId="70" fillId="16" borderId="0" xfId="11" applyFont="1" applyFill="1"/>
    <xf numFmtId="0" fontId="71" fillId="8" borderId="0" xfId="12" applyFont="1" applyFill="1" applyAlignment="1">
      <alignment horizontal="center" vertical="center" wrapText="1"/>
    </xf>
    <xf numFmtId="0" fontId="2" fillId="18" borderId="16" xfId="12" applyFont="1" applyFill="1" applyBorder="1" applyAlignment="1">
      <alignment horizontal="left" vertical="top" wrapText="1"/>
    </xf>
    <xf numFmtId="165" fontId="2" fillId="8" borderId="0" xfId="12" applyNumberFormat="1" applyFont="1" applyFill="1" applyAlignment="1">
      <alignment horizontal="right" vertical="center"/>
    </xf>
    <xf numFmtId="0" fontId="40" fillId="8" borderId="0" xfId="11" applyFill="1" applyAlignment="1">
      <alignment horizontal="right" vertical="center"/>
    </xf>
    <xf numFmtId="0" fontId="67" fillId="18" borderId="11" xfId="11" applyFont="1" applyFill="1" applyBorder="1" applyAlignment="1">
      <alignment horizontal="left" vertical="center"/>
    </xf>
    <xf numFmtId="0" fontId="67" fillId="18" borderId="0" xfId="11" applyFont="1" applyFill="1" applyAlignment="1">
      <alignment horizontal="left" vertical="center"/>
    </xf>
    <xf numFmtId="165" fontId="19" fillId="18" borderId="10" xfId="12" applyNumberFormat="1" applyFont="1" applyFill="1" applyBorder="1" applyAlignment="1">
      <alignment horizontal="right" vertical="center"/>
    </xf>
    <xf numFmtId="0" fontId="72" fillId="16" borderId="0" xfId="11" applyFont="1" applyFill="1"/>
    <xf numFmtId="0" fontId="73" fillId="16" borderId="17" xfId="11" applyFont="1" applyFill="1" applyBorder="1" applyAlignment="1">
      <alignment horizontal="left" vertical="center"/>
    </xf>
    <xf numFmtId="165" fontId="73" fillId="16" borderId="16" xfId="12" applyNumberFormat="1" applyFont="1" applyFill="1" applyBorder="1" applyAlignment="1">
      <alignment horizontal="right" vertical="center"/>
    </xf>
    <xf numFmtId="0" fontId="73" fillId="16" borderId="8" xfId="11" applyFont="1" applyFill="1" applyBorder="1" applyAlignment="1">
      <alignment horizontal="left" vertical="center"/>
    </xf>
    <xf numFmtId="0" fontId="19" fillId="18" borderId="17" xfId="12" applyFont="1" applyFill="1" applyBorder="1" applyAlignment="1">
      <alignment horizontal="left" vertical="center"/>
    </xf>
    <xf numFmtId="0" fontId="10" fillId="8" borderId="0" xfId="0" applyFont="1" applyFill="1" applyAlignment="1">
      <alignment horizontal="left" wrapText="1"/>
    </xf>
    <xf numFmtId="0" fontId="37" fillId="8" borderId="0" xfId="0" applyFont="1" applyFill="1" applyAlignment="1">
      <alignment horizontal="left" vertical="top" wrapText="1"/>
    </xf>
    <xf numFmtId="0" fontId="52" fillId="8" borderId="0" xfId="0" applyFont="1" applyFill="1" applyAlignment="1">
      <alignment horizontal="left" vertical="top" wrapText="1"/>
    </xf>
    <xf numFmtId="0" fontId="37" fillId="11" borderId="16" xfId="0" applyFont="1" applyFill="1" applyBorder="1" applyAlignment="1">
      <alignment horizontal="left" vertical="top" wrapText="1"/>
    </xf>
    <xf numFmtId="0" fontId="8" fillId="8" borderId="0" xfId="0" applyFont="1" applyFill="1" applyAlignment="1" applyProtection="1">
      <alignment horizontal="left" wrapText="1"/>
      <protection locked="0"/>
    </xf>
    <xf numFmtId="0" fontId="7" fillId="8" borderId="0" xfId="0" applyFont="1" applyFill="1" applyAlignment="1">
      <alignment horizontal="center"/>
    </xf>
    <xf numFmtId="0" fontId="10" fillId="8" borderId="0" xfId="0" applyFont="1" applyFill="1" applyAlignment="1">
      <alignment horizontal="center"/>
    </xf>
    <xf numFmtId="0" fontId="8" fillId="8" borderId="0" xfId="0" applyFont="1" applyFill="1" applyAlignment="1">
      <alignment horizontal="center"/>
    </xf>
    <xf numFmtId="0" fontId="37" fillId="8" borderId="0" xfId="0" applyFont="1" applyFill="1" applyAlignment="1">
      <alignment horizontal="center" wrapText="1"/>
    </xf>
    <xf numFmtId="0" fontId="8" fillId="8" borderId="0" xfId="0" applyFont="1" applyFill="1" applyAlignment="1" applyProtection="1">
      <alignment horizontal="center" wrapText="1"/>
      <protection locked="0"/>
    </xf>
    <xf numFmtId="0" fontId="11" fillId="0" borderId="0" xfId="0" applyFont="1" applyAlignment="1">
      <alignment horizontal="center"/>
    </xf>
    <xf numFmtId="0" fontId="25" fillId="9" borderId="26" xfId="0" applyFont="1" applyFill="1" applyBorder="1" applyAlignment="1">
      <alignment horizontal="left"/>
    </xf>
    <xf numFmtId="0" fontId="2" fillId="18" borderId="26" xfId="0" applyFont="1" applyFill="1" applyBorder="1" applyAlignment="1">
      <alignment horizontal="center"/>
    </xf>
    <xf numFmtId="0" fontId="25" fillId="19" borderId="26" xfId="0" applyFont="1" applyFill="1" applyBorder="1" applyAlignment="1">
      <alignment horizontal="center" textRotation="90" wrapText="1"/>
    </xf>
    <xf numFmtId="164" fontId="26" fillId="18" borderId="54" xfId="0" applyNumberFormat="1" applyFont="1" applyFill="1" applyBorder="1" applyAlignment="1" applyProtection="1">
      <alignment horizontal="left" vertical="center"/>
      <protection locked="0"/>
    </xf>
    <xf numFmtId="0" fontId="40" fillId="8" borderId="0" xfId="11" applyFill="1" applyAlignment="1">
      <alignment horizontal="left" vertical="top"/>
    </xf>
    <xf numFmtId="0" fontId="73" fillId="8" borderId="0" xfId="11" applyFont="1" applyFill="1" applyAlignment="1">
      <alignment horizontal="left" vertical="center"/>
    </xf>
    <xf numFmtId="165" fontId="73" fillId="8" borderId="0" xfId="12" applyNumberFormat="1" applyFont="1" applyFill="1" applyAlignment="1">
      <alignment horizontal="right" vertical="center"/>
    </xf>
    <xf numFmtId="165" fontId="73" fillId="8" borderId="0" xfId="12" applyNumberFormat="1" applyFont="1" applyFill="1" applyAlignment="1">
      <alignment vertical="center"/>
    </xf>
    <xf numFmtId="0" fontId="39" fillId="16" borderId="0" xfId="11" applyFont="1" applyFill="1" applyAlignment="1">
      <alignment vertical="top"/>
    </xf>
    <xf numFmtId="0" fontId="40" fillId="16" borderId="0" xfId="11" applyFill="1" applyAlignment="1">
      <alignment horizontal="left" vertical="top"/>
    </xf>
    <xf numFmtId="0" fontId="74" fillId="14" borderId="0" xfId="11" applyFont="1" applyFill="1" applyAlignment="1">
      <alignment vertical="top"/>
    </xf>
    <xf numFmtId="0" fontId="74" fillId="14" borderId="0" xfId="11" applyFont="1" applyFill="1" applyAlignment="1">
      <alignment vertical="top" wrapText="1"/>
    </xf>
    <xf numFmtId="0" fontId="67" fillId="7" borderId="11" xfId="11" applyFont="1" applyFill="1" applyBorder="1" applyAlignment="1">
      <alignment horizontal="left" vertical="center"/>
    </xf>
    <xf numFmtId="0" fontId="66" fillId="7" borderId="0" xfId="11" applyFont="1" applyFill="1" applyAlignment="1">
      <alignment horizontal="left" vertical="center"/>
    </xf>
    <xf numFmtId="0" fontId="67" fillId="7" borderId="0" xfId="11" applyFont="1" applyFill="1" applyAlignment="1">
      <alignment horizontal="left" vertical="center"/>
    </xf>
    <xf numFmtId="0" fontId="25" fillId="16" borderId="26" xfId="0" applyFont="1" applyFill="1" applyBorder="1" applyAlignment="1">
      <alignment horizontal="center" textRotation="90" wrapText="1"/>
    </xf>
    <xf numFmtId="0" fontId="25" fillId="9" borderId="26" xfId="0" applyFont="1" applyFill="1" applyBorder="1" applyAlignment="1">
      <alignment horizontal="center"/>
    </xf>
    <xf numFmtId="1" fontId="27" fillId="7" borderId="16" xfId="0" applyNumberFormat="1" applyFont="1" applyFill="1" applyBorder="1" applyAlignment="1">
      <alignment horizontal="center" vertical="top"/>
    </xf>
    <xf numFmtId="0" fontId="25" fillId="9" borderId="26" xfId="0" applyFont="1" applyFill="1" applyBorder="1" applyAlignment="1">
      <alignment horizontal="left" wrapText="1"/>
    </xf>
    <xf numFmtId="0" fontId="8" fillId="13" borderId="0" xfId="0" applyFont="1" applyFill="1" applyAlignment="1">
      <alignment vertical="top"/>
    </xf>
    <xf numFmtId="0" fontId="0" fillId="13" borderId="0" xfId="0" applyFill="1" applyAlignment="1">
      <alignment vertical="top"/>
    </xf>
    <xf numFmtId="0" fontId="7" fillId="13" borderId="0" xfId="0" applyFont="1" applyFill="1" applyAlignment="1">
      <alignment horizontal="left" vertical="top"/>
    </xf>
    <xf numFmtId="0" fontId="0" fillId="13" borderId="0" xfId="0" applyFill="1" applyAlignment="1">
      <alignment horizontal="left" vertical="top"/>
    </xf>
    <xf numFmtId="0" fontId="8" fillId="8" borderId="0" xfId="0" applyFont="1" applyFill="1" applyProtection="1">
      <protection locked="0"/>
    </xf>
    <xf numFmtId="0" fontId="7" fillId="8" borderId="0" xfId="0" applyFont="1" applyFill="1" applyProtection="1">
      <protection locked="0"/>
    </xf>
    <xf numFmtId="0" fontId="25" fillId="9" borderId="26" xfId="0" applyFont="1" applyFill="1" applyBorder="1" applyAlignment="1">
      <alignment horizontal="left" vertical="center"/>
    </xf>
    <xf numFmtId="0" fontId="0" fillId="0" borderId="16" xfId="0" applyBorder="1" applyAlignment="1">
      <alignment wrapText="1"/>
    </xf>
    <xf numFmtId="0" fontId="0" fillId="0" borderId="16" xfId="0" applyBorder="1" applyAlignment="1">
      <alignment vertical="top" wrapText="1"/>
    </xf>
    <xf numFmtId="0" fontId="25" fillId="9" borderId="38" xfId="0" applyFont="1" applyFill="1" applyBorder="1" applyAlignment="1">
      <alignment horizontal="left" vertical="center"/>
    </xf>
    <xf numFmtId="0" fontId="25" fillId="9" borderId="59" xfId="0" applyFont="1" applyFill="1" applyBorder="1" applyAlignment="1">
      <alignment horizontal="left" vertical="center"/>
    </xf>
    <xf numFmtId="0" fontId="25" fillId="9" borderId="29" xfId="0" applyFont="1" applyFill="1" applyBorder="1" applyAlignment="1">
      <alignment horizontal="left" vertical="center"/>
    </xf>
    <xf numFmtId="0" fontId="7" fillId="8" borderId="11" xfId="0" applyFont="1" applyFill="1" applyBorder="1"/>
    <xf numFmtId="0" fontId="7" fillId="11" borderId="39" xfId="0" applyFont="1" applyFill="1" applyBorder="1"/>
    <xf numFmtId="0" fontId="50" fillId="14" borderId="0" xfId="0" applyFont="1" applyFill="1"/>
    <xf numFmtId="0" fontId="7" fillId="14" borderId="0" xfId="0" applyFont="1" applyFill="1"/>
    <xf numFmtId="0" fontId="7" fillId="11" borderId="16" xfId="0" applyFont="1" applyFill="1" applyBorder="1"/>
    <xf numFmtId="0" fontId="3" fillId="8" borderId="0" xfId="7" applyFont="1" applyFill="1" applyAlignment="1">
      <alignment horizontal="center" vertical="center"/>
    </xf>
    <xf numFmtId="0" fontId="35" fillId="18" borderId="16" xfId="0" applyFont="1" applyFill="1" applyBorder="1" applyAlignment="1" applyProtection="1">
      <alignment vertical="center"/>
      <protection locked="0"/>
    </xf>
    <xf numFmtId="49" fontId="36" fillId="13" borderId="16" xfId="0" applyNumberFormat="1" applyFont="1" applyFill="1" applyBorder="1" applyAlignment="1">
      <alignment horizontal="left" vertical="top" wrapText="1"/>
    </xf>
    <xf numFmtId="0" fontId="36" fillId="13" borderId="16" xfId="0" applyFont="1" applyFill="1" applyBorder="1" applyAlignment="1">
      <alignment horizontal="left" vertical="top" wrapText="1"/>
    </xf>
    <xf numFmtId="0" fontId="36" fillId="13" borderId="16" xfId="0" quotePrefix="1" applyFont="1" applyFill="1" applyBorder="1" applyAlignment="1">
      <alignment horizontal="left" vertical="top" wrapText="1"/>
    </xf>
    <xf numFmtId="0" fontId="55" fillId="0" borderId="14" xfId="0" applyFont="1" applyBorder="1" applyAlignment="1">
      <alignment horizontal="center" vertical="top" wrapText="1"/>
    </xf>
    <xf numFmtId="0" fontId="69" fillId="8" borderId="0" xfId="0" applyFont="1" applyFill="1" applyAlignment="1">
      <alignment vertical="top" wrapText="1"/>
    </xf>
    <xf numFmtId="165" fontId="75" fillId="20" borderId="0" xfId="0" applyNumberFormat="1" applyFont="1" applyFill="1" applyAlignment="1">
      <alignment vertical="top" wrapText="1"/>
    </xf>
    <xf numFmtId="0" fontId="75" fillId="8" borderId="0" xfId="11" applyFont="1" applyFill="1" applyAlignment="1">
      <alignment vertical="top" wrapText="1"/>
    </xf>
    <xf numFmtId="0" fontId="47" fillId="8" borderId="0" xfId="0" applyFont="1" applyFill="1" applyAlignment="1">
      <alignment vertical="top" wrapText="1"/>
    </xf>
    <xf numFmtId="165" fontId="75" fillId="8" borderId="0" xfId="0" applyNumberFormat="1" applyFont="1" applyFill="1" applyAlignment="1">
      <alignment vertical="top" wrapText="1"/>
    </xf>
    <xf numFmtId="1" fontId="6" fillId="3" borderId="14" xfId="2" applyNumberFormat="1" applyFont="1" applyFill="1" applyBorder="1" applyAlignment="1" applyProtection="1">
      <alignment horizontal="center" vertical="top" wrapText="1"/>
    </xf>
    <xf numFmtId="1" fontId="6" fillId="19" borderId="14" xfId="2" applyNumberFormat="1" applyFont="1" applyFill="1" applyBorder="1" applyAlignment="1" applyProtection="1">
      <alignment horizontal="center" vertical="top" wrapText="1"/>
    </xf>
    <xf numFmtId="0" fontId="6" fillId="10" borderId="12" xfId="0" applyFont="1" applyFill="1" applyBorder="1" applyAlignment="1">
      <alignment vertical="top" wrapText="1"/>
    </xf>
    <xf numFmtId="1" fontId="6" fillId="10" borderId="14" xfId="2" applyNumberFormat="1" applyFont="1" applyFill="1" applyBorder="1" applyAlignment="1" applyProtection="1">
      <alignment horizontal="center" vertical="top" wrapText="1"/>
    </xf>
    <xf numFmtId="1" fontId="6" fillId="8" borderId="14" xfId="2" applyNumberFormat="1" applyFont="1" applyFill="1" applyBorder="1" applyAlignment="1" applyProtection="1">
      <alignment horizontal="center" vertical="top" wrapText="1"/>
    </xf>
    <xf numFmtId="0" fontId="7" fillId="8" borderId="38" xfId="0" applyFont="1" applyFill="1" applyBorder="1"/>
    <xf numFmtId="0" fontId="7" fillId="8" borderId="0" xfId="0" applyFont="1" applyFill="1" applyAlignment="1">
      <alignment horizontal="left"/>
    </xf>
    <xf numFmtId="0" fontId="77" fillId="20" borderId="0" xfId="0" applyFont="1" applyFill="1" applyAlignment="1">
      <alignment horizontal="left" wrapText="1"/>
    </xf>
    <xf numFmtId="165" fontId="76" fillId="21" borderId="16" xfId="0" applyNumberFormat="1" applyFont="1" applyFill="1" applyBorder="1" applyAlignment="1">
      <alignment vertical="top" wrapText="1"/>
    </xf>
    <xf numFmtId="165" fontId="19" fillId="18" borderId="11" xfId="12" applyNumberFormat="1" applyFont="1" applyFill="1" applyBorder="1" applyAlignment="1">
      <alignment horizontal="right" vertical="center"/>
    </xf>
    <xf numFmtId="0" fontId="30" fillId="20" borderId="16" xfId="0" applyFont="1" applyFill="1" applyBorder="1" applyAlignment="1">
      <alignment horizontal="left" wrapText="1"/>
    </xf>
    <xf numFmtId="0" fontId="26" fillId="22" borderId="16" xfId="0" applyFont="1" applyFill="1" applyBorder="1" applyAlignment="1" applyProtection="1">
      <alignment horizontal="left" vertical="top" wrapText="1"/>
      <protection locked="0"/>
    </xf>
    <xf numFmtId="0" fontId="26" fillId="22" borderId="16" xfId="0" applyFont="1" applyFill="1" applyBorder="1" applyAlignment="1" applyProtection="1">
      <alignment vertical="top"/>
      <protection locked="0"/>
    </xf>
    <xf numFmtId="0" fontId="8" fillId="22" borderId="1" xfId="0" applyFont="1" applyFill="1" applyBorder="1" applyAlignment="1" applyProtection="1">
      <alignment horizontal="left" vertical="top" wrapText="1"/>
      <protection locked="0"/>
    </xf>
    <xf numFmtId="0" fontId="8" fillId="22" borderId="1" xfId="0" applyFont="1" applyFill="1" applyBorder="1" applyAlignment="1" applyProtection="1">
      <alignment horizontal="left" vertical="top"/>
      <protection locked="0"/>
    </xf>
    <xf numFmtId="0" fontId="61" fillId="22" borderId="7" xfId="0" applyFont="1" applyFill="1" applyBorder="1" applyAlignment="1" applyProtection="1">
      <alignment horizontal="center" vertical="top" wrapText="1"/>
      <protection locked="0"/>
    </xf>
    <xf numFmtId="0" fontId="61" fillId="22" borderId="7" xfId="0" applyFont="1" applyFill="1" applyBorder="1" applyAlignment="1">
      <alignment horizontal="center" vertical="top" wrapText="1"/>
    </xf>
    <xf numFmtId="0" fontId="20" fillId="22" borderId="2" xfId="0" applyFont="1" applyFill="1" applyBorder="1" applyAlignment="1" applyProtection="1">
      <alignment horizontal="center" vertical="top" wrapText="1"/>
      <protection locked="0"/>
    </xf>
    <xf numFmtId="2" fontId="20" fillId="22" borderId="2" xfId="0" applyNumberFormat="1" applyFont="1" applyFill="1" applyBorder="1" applyAlignment="1" applyProtection="1">
      <alignment horizontal="left" vertical="center" wrapText="1"/>
      <protection locked="0"/>
    </xf>
    <xf numFmtId="49" fontId="20" fillId="22" borderId="2" xfId="0" applyNumberFormat="1" applyFont="1" applyFill="1" applyBorder="1" applyAlignment="1" applyProtection="1">
      <alignment horizontal="left" vertical="center" wrapText="1"/>
      <protection locked="0"/>
    </xf>
    <xf numFmtId="0" fontId="20" fillId="22" borderId="14" xfId="0" applyFont="1" applyFill="1" applyBorder="1" applyAlignment="1" applyProtection="1">
      <alignment horizontal="center" vertical="top" wrapText="1"/>
      <protection locked="0"/>
    </xf>
    <xf numFmtId="2" fontId="63" fillId="22" borderId="14" xfId="0" applyNumberFormat="1" applyFont="1" applyFill="1" applyBorder="1" applyAlignment="1" applyProtection="1">
      <alignment horizontal="left" vertical="center" wrapText="1"/>
      <protection locked="0"/>
    </xf>
    <xf numFmtId="49" fontId="20" fillId="22" borderId="14" xfId="0" applyNumberFormat="1" applyFont="1" applyFill="1" applyBorder="1" applyAlignment="1" applyProtection="1">
      <alignment horizontal="left" vertical="center" wrapText="1"/>
      <protection locked="0"/>
    </xf>
    <xf numFmtId="2" fontId="20" fillId="22" borderId="14" xfId="0" applyNumberFormat="1" applyFont="1" applyFill="1" applyBorder="1" applyAlignment="1" applyProtection="1">
      <alignment horizontal="left" vertical="center" wrapText="1"/>
      <protection locked="0"/>
    </xf>
    <xf numFmtId="0" fontId="20" fillId="22" borderId="14" xfId="0" applyFont="1" applyFill="1" applyBorder="1" applyAlignment="1" applyProtection="1">
      <alignment horizontal="center" vertical="center" wrapText="1"/>
      <protection locked="0"/>
    </xf>
    <xf numFmtId="0" fontId="20" fillId="22" borderId="14" xfId="0" applyFont="1" applyFill="1" applyBorder="1" applyAlignment="1">
      <alignment vertical="top" wrapText="1"/>
    </xf>
    <xf numFmtId="0" fontId="20" fillId="22" borderId="2" xfId="0" applyFont="1" applyFill="1" applyBorder="1" applyAlignment="1" applyProtection="1">
      <alignment horizontal="center" vertical="center" wrapText="1"/>
      <protection locked="0"/>
    </xf>
    <xf numFmtId="2" fontId="64" fillId="22" borderId="2" xfId="0" applyNumberFormat="1" applyFont="1" applyFill="1" applyBorder="1" applyAlignment="1" applyProtection="1">
      <alignment horizontal="left" vertical="center" wrapText="1"/>
      <protection locked="0"/>
    </xf>
    <xf numFmtId="49" fontId="64" fillId="22" borderId="2" xfId="0" applyNumberFormat="1" applyFont="1" applyFill="1" applyBorder="1" applyAlignment="1" applyProtection="1">
      <alignment horizontal="left" vertical="center" wrapText="1"/>
      <protection locked="0"/>
    </xf>
    <xf numFmtId="2" fontId="64" fillId="22" borderId="14" xfId="0" applyNumberFormat="1" applyFont="1" applyFill="1" applyBorder="1" applyAlignment="1" applyProtection="1">
      <alignment horizontal="left" vertical="center" wrapText="1"/>
      <protection locked="0"/>
    </xf>
    <xf numFmtId="49" fontId="64" fillId="22" borderId="14" xfId="0" applyNumberFormat="1" applyFont="1" applyFill="1" applyBorder="1" applyAlignment="1" applyProtection="1">
      <alignment horizontal="left" vertical="center" wrapText="1"/>
      <protection locked="0"/>
    </xf>
    <xf numFmtId="169" fontId="66" fillId="22" borderId="16" xfId="2" applyNumberFormat="1" applyFont="1" applyFill="1" applyBorder="1" applyAlignment="1">
      <alignment vertical="top" wrapText="1"/>
    </xf>
    <xf numFmtId="0" fontId="37" fillId="23" borderId="16" xfId="0" applyFont="1" applyFill="1" applyBorder="1" applyAlignment="1">
      <alignment horizontal="left" vertical="top" wrapText="1"/>
    </xf>
    <xf numFmtId="0" fontId="66" fillId="22" borderId="0" xfId="11" applyFont="1" applyFill="1" applyAlignment="1">
      <alignment horizontal="left" vertical="center"/>
    </xf>
    <xf numFmtId="165" fontId="20" fillId="22" borderId="10" xfId="12" applyNumberFormat="1" applyFont="1" applyFill="1" applyBorder="1" applyAlignment="1">
      <alignment horizontal="right" vertical="center"/>
    </xf>
    <xf numFmtId="0" fontId="67" fillId="22" borderId="11" xfId="11" applyFont="1" applyFill="1" applyBorder="1" applyAlignment="1">
      <alignment horizontal="left" vertical="center"/>
    </xf>
    <xf numFmtId="165" fontId="19" fillId="22" borderId="10" xfId="12" applyNumberFormat="1" applyFont="1" applyFill="1" applyBorder="1" applyAlignment="1">
      <alignment horizontal="right" vertical="center"/>
    </xf>
    <xf numFmtId="0" fontId="66" fillId="7" borderId="11" xfId="11" applyFont="1" applyFill="1" applyBorder="1" applyAlignment="1">
      <alignment horizontal="left" vertical="center"/>
    </xf>
    <xf numFmtId="0" fontId="44" fillId="7" borderId="11" xfId="11" applyFont="1" applyFill="1" applyBorder="1" applyAlignment="1">
      <alignment horizontal="left" vertical="center"/>
    </xf>
    <xf numFmtId="0" fontId="39" fillId="7" borderId="11" xfId="11" applyFont="1" applyFill="1" applyBorder="1" applyAlignment="1">
      <alignment horizontal="left" vertical="center"/>
    </xf>
    <xf numFmtId="0" fontId="39" fillId="22" borderId="0" xfId="11" applyFont="1" applyFill="1" applyAlignment="1">
      <alignment horizontal="left" vertical="center"/>
    </xf>
    <xf numFmtId="165" fontId="41" fillId="22" borderId="10" xfId="12" applyNumberFormat="1" applyFont="1" applyFill="1" applyBorder="1" applyAlignment="1">
      <alignment horizontal="right" vertical="center"/>
    </xf>
    <xf numFmtId="164" fontId="26" fillId="22" borderId="55" xfId="0" applyNumberFormat="1" applyFont="1" applyFill="1" applyBorder="1" applyAlignment="1" applyProtection="1">
      <alignment horizontal="left" vertical="center"/>
      <protection locked="0"/>
    </xf>
    <xf numFmtId="167" fontId="26" fillId="22" borderId="49" xfId="0" applyNumberFormat="1" applyFont="1" applyFill="1" applyBorder="1" applyAlignment="1" applyProtection="1">
      <alignment horizontal="center"/>
      <protection locked="0"/>
    </xf>
    <xf numFmtId="167" fontId="26" fillId="22" borderId="16" xfId="0" applyNumberFormat="1" applyFont="1" applyFill="1" applyBorder="1" applyAlignment="1" applyProtection="1">
      <alignment horizontal="center"/>
      <protection locked="0"/>
    </xf>
    <xf numFmtId="167" fontId="26" fillId="22" borderId="50" xfId="0" applyNumberFormat="1" applyFont="1" applyFill="1" applyBorder="1" applyAlignment="1" applyProtection="1">
      <alignment horizontal="center"/>
      <protection locked="0"/>
    </xf>
    <xf numFmtId="164" fontId="26" fillId="22" borderId="49" xfId="0" applyNumberFormat="1" applyFont="1" applyFill="1" applyBorder="1" applyAlignment="1" applyProtection="1">
      <alignment horizontal="right"/>
      <protection locked="0"/>
    </xf>
    <xf numFmtId="164" fontId="26" fillId="22" borderId="16" xfId="0" applyNumberFormat="1" applyFont="1" applyFill="1" applyBorder="1" applyAlignment="1" applyProtection="1">
      <alignment horizontal="right"/>
      <protection locked="0"/>
    </xf>
    <xf numFmtId="164" fontId="26" fillId="22" borderId="50" xfId="0" applyNumberFormat="1" applyFont="1" applyFill="1" applyBorder="1" applyAlignment="1" applyProtection="1">
      <alignment horizontal="right"/>
      <protection locked="0"/>
    </xf>
    <xf numFmtId="164" fontId="26" fillId="22" borderId="56" xfId="0" applyNumberFormat="1" applyFont="1" applyFill="1" applyBorder="1" applyAlignment="1" applyProtection="1">
      <alignment horizontal="left" vertical="center"/>
      <protection locked="0"/>
    </xf>
    <xf numFmtId="167" fontId="26" fillId="22" borderId="51" xfId="0" applyNumberFormat="1" applyFont="1" applyFill="1" applyBorder="1" applyAlignment="1" applyProtection="1">
      <alignment horizontal="center"/>
      <protection locked="0"/>
    </xf>
    <xf numFmtId="167" fontId="26" fillId="22" borderId="52" xfId="0" applyNumberFormat="1" applyFont="1" applyFill="1" applyBorder="1" applyAlignment="1" applyProtection="1">
      <alignment horizontal="center"/>
      <protection locked="0"/>
    </xf>
    <xf numFmtId="167" fontId="26" fillId="22" borderId="53" xfId="0" applyNumberFormat="1" applyFont="1" applyFill="1" applyBorder="1" applyAlignment="1" applyProtection="1">
      <alignment horizontal="center"/>
      <protection locked="0"/>
    </xf>
    <xf numFmtId="164" fontId="26" fillId="22" borderId="51" xfId="0" applyNumberFormat="1" applyFont="1" applyFill="1" applyBorder="1" applyAlignment="1" applyProtection="1">
      <alignment horizontal="right"/>
      <protection locked="0"/>
    </xf>
    <xf numFmtId="164" fontId="26" fillId="22" borderId="52" xfId="0" applyNumberFormat="1" applyFont="1" applyFill="1" applyBorder="1" applyAlignment="1" applyProtection="1">
      <alignment horizontal="right"/>
      <protection locked="0"/>
    </xf>
    <xf numFmtId="164" fontId="26" fillId="22" borderId="53" xfId="0" applyNumberFormat="1" applyFont="1" applyFill="1" applyBorder="1" applyAlignment="1" applyProtection="1">
      <alignment horizontal="right"/>
      <protection locked="0"/>
    </xf>
    <xf numFmtId="167" fontId="26" fillId="22" borderId="46" xfId="0" applyNumberFormat="1" applyFont="1" applyFill="1" applyBorder="1" applyAlignment="1" applyProtection="1">
      <alignment horizontal="center"/>
      <protection locked="0"/>
    </xf>
    <xf numFmtId="167" fontId="26" fillId="22" borderId="47" xfId="0" applyNumberFormat="1" applyFont="1" applyFill="1" applyBorder="1" applyAlignment="1" applyProtection="1">
      <alignment horizontal="center"/>
      <protection locked="0"/>
    </xf>
    <xf numFmtId="167" fontId="26" fillId="22" borderId="48" xfId="0" applyNumberFormat="1" applyFont="1" applyFill="1" applyBorder="1" applyAlignment="1" applyProtection="1">
      <alignment horizontal="center"/>
      <protection locked="0"/>
    </xf>
    <xf numFmtId="164" fontId="26" fillId="22" borderId="46" xfId="0" applyNumberFormat="1" applyFont="1" applyFill="1" applyBorder="1" applyAlignment="1" applyProtection="1">
      <alignment horizontal="right"/>
      <protection locked="0"/>
    </xf>
    <xf numFmtId="164" fontId="26" fillId="22" borderId="47" xfId="0" applyNumberFormat="1" applyFont="1" applyFill="1" applyBorder="1" applyAlignment="1" applyProtection="1">
      <alignment horizontal="right"/>
      <protection locked="0"/>
    </xf>
    <xf numFmtId="164" fontId="26" fillId="22" borderId="48" xfId="0" applyNumberFormat="1" applyFont="1" applyFill="1" applyBorder="1" applyAlignment="1" applyProtection="1">
      <alignment horizontal="right"/>
      <protection locked="0"/>
    </xf>
    <xf numFmtId="0" fontId="26" fillId="22" borderId="16" xfId="0" applyFont="1" applyFill="1" applyBorder="1" applyAlignment="1" applyProtection="1">
      <alignment horizontal="center" vertical="top" wrapText="1"/>
      <protection locked="0"/>
    </xf>
    <xf numFmtId="0" fontId="7" fillId="22" borderId="0" xfId="0" applyFont="1" applyFill="1" applyAlignment="1">
      <alignment vertical="top" wrapText="1"/>
    </xf>
    <xf numFmtId="0" fontId="35" fillId="22" borderId="16" xfId="0" applyFont="1" applyFill="1" applyBorder="1" applyAlignment="1" applyProtection="1">
      <alignment vertical="center"/>
      <protection locked="0"/>
    </xf>
    <xf numFmtId="49" fontId="36" fillId="22" borderId="16" xfId="0" applyNumberFormat="1" applyFont="1" applyFill="1" applyBorder="1" applyAlignment="1">
      <alignment horizontal="left" vertical="top" wrapText="1"/>
    </xf>
    <xf numFmtId="0" fontId="36" fillId="22" borderId="16" xfId="0" applyFont="1" applyFill="1" applyBorder="1" applyAlignment="1">
      <alignment horizontal="left" vertical="top" wrapText="1"/>
    </xf>
    <xf numFmtId="0" fontId="36" fillId="22" borderId="16" xfId="0" quotePrefix="1" applyFont="1" applyFill="1" applyBorder="1" applyAlignment="1">
      <alignment horizontal="left" vertical="top" wrapText="1"/>
    </xf>
    <xf numFmtId="0" fontId="6" fillId="9" borderId="14" xfId="0" applyFont="1" applyFill="1" applyBorder="1" applyAlignment="1">
      <alignment horizontal="center" vertical="top" wrapText="1"/>
    </xf>
    <xf numFmtId="0" fontId="26" fillId="22" borderId="39" xfId="0" applyFont="1" applyFill="1" applyBorder="1" applyAlignment="1" applyProtection="1">
      <alignment horizontal="left" vertical="top" wrapText="1"/>
      <protection locked="0"/>
    </xf>
    <xf numFmtId="0" fontId="7" fillId="22" borderId="1" xfId="0" applyFont="1" applyFill="1" applyBorder="1" applyAlignment="1">
      <alignment vertical="top"/>
    </xf>
    <xf numFmtId="0" fontId="78" fillId="22" borderId="1" xfId="0" applyFont="1" applyFill="1" applyBorder="1" applyAlignment="1" applyProtection="1">
      <alignment horizontal="left" vertical="top"/>
      <protection locked="0"/>
    </xf>
    <xf numFmtId="0" fontId="26" fillId="22" borderId="16" xfId="0" applyFont="1" applyFill="1" applyBorder="1" applyAlignment="1">
      <alignment horizontal="center" vertical="top"/>
    </xf>
    <xf numFmtId="0" fontId="0" fillId="22" borderId="16" xfId="0" applyFill="1" applyBorder="1" applyAlignment="1">
      <alignment horizontal="center" vertical="top"/>
    </xf>
    <xf numFmtId="0" fontId="27" fillId="18" borderId="16" xfId="0" applyFont="1" applyFill="1" applyBorder="1" applyAlignment="1">
      <alignment horizontal="left" vertical="top" wrapText="1"/>
    </xf>
    <xf numFmtId="0" fontId="0" fillId="18" borderId="16" xfId="0" applyFill="1" applyBorder="1" applyAlignment="1">
      <alignment horizontal="left" vertical="top" wrapText="1"/>
    </xf>
    <xf numFmtId="0" fontId="8" fillId="22" borderId="1" xfId="0" applyFont="1" applyFill="1" applyBorder="1" applyAlignment="1" applyProtection="1">
      <alignment horizontal="left" vertical="top"/>
      <protection locked="0"/>
    </xf>
    <xf numFmtId="0" fontId="0" fillId="22" borderId="1" xfId="0" applyFill="1" applyBorder="1" applyAlignment="1">
      <alignment vertical="top"/>
    </xf>
    <xf numFmtId="0" fontId="54" fillId="14" borderId="0" xfId="0" applyFont="1" applyFill="1" applyAlignment="1">
      <alignment vertical="top" wrapText="1"/>
    </xf>
    <xf numFmtId="0" fontId="59" fillId="14" borderId="0" xfId="0" applyFont="1" applyFill="1" applyAlignment="1">
      <alignment vertical="top" wrapText="1"/>
    </xf>
    <xf numFmtId="0" fontId="25" fillId="9" borderId="28" xfId="0" applyFont="1" applyFill="1" applyBorder="1" applyAlignment="1">
      <alignment horizontal="center" vertical="top"/>
    </xf>
    <xf numFmtId="0" fontId="0" fillId="0" borderId="29" xfId="0" applyBorder="1" applyAlignment="1">
      <alignment horizontal="center" vertical="top"/>
    </xf>
    <xf numFmtId="0" fontId="27" fillId="18" borderId="16" xfId="0" quotePrefix="1" applyFont="1" applyFill="1" applyBorder="1" applyAlignment="1">
      <alignment vertical="top" wrapText="1"/>
    </xf>
    <xf numFmtId="0" fontId="35" fillId="18" borderId="16" xfId="0" applyFont="1" applyFill="1" applyBorder="1" applyAlignment="1">
      <alignment vertical="top" wrapText="1"/>
    </xf>
    <xf numFmtId="0" fontId="26" fillId="22" borderId="16" xfId="0" applyFont="1" applyFill="1" applyBorder="1" applyAlignment="1" applyProtection="1">
      <alignment horizontal="left" vertical="top" wrapText="1"/>
      <protection locked="0"/>
    </xf>
    <xf numFmtId="0" fontId="0" fillId="22" borderId="16" xfId="0" applyFill="1" applyBorder="1" applyAlignment="1">
      <alignment horizontal="left" vertical="top" wrapText="1"/>
    </xf>
    <xf numFmtId="0" fontId="25" fillId="9" borderId="29" xfId="0" applyFont="1" applyFill="1" applyBorder="1" applyAlignment="1">
      <alignment horizontal="center" vertical="top"/>
    </xf>
    <xf numFmtId="0" fontId="25" fillId="9" borderId="26" xfId="0" applyFont="1" applyFill="1" applyBorder="1" applyAlignment="1">
      <alignment horizontal="center" vertical="top"/>
    </xf>
    <xf numFmtId="0" fontId="8" fillId="8" borderId="0" xfId="0" applyFont="1" applyFill="1" applyAlignment="1" applyProtection="1">
      <alignment horizontal="left" vertical="top"/>
      <protection locked="0"/>
    </xf>
    <xf numFmtId="0" fontId="0" fillId="8" borderId="0" xfId="0" applyFill="1" applyAlignment="1">
      <alignment vertical="top"/>
    </xf>
    <xf numFmtId="0" fontId="8" fillId="8" borderId="0" xfId="0" applyFont="1" applyFill="1" applyAlignment="1" applyProtection="1">
      <alignment horizontal="left" vertical="top" wrapText="1"/>
      <protection locked="0"/>
    </xf>
    <xf numFmtId="0" fontId="0" fillId="0" borderId="0" xfId="0" applyAlignment="1">
      <alignment horizontal="left" vertical="top"/>
    </xf>
    <xf numFmtId="0" fontId="37" fillId="23" borderId="20" xfId="0" applyFont="1" applyFill="1" applyBorder="1" applyAlignment="1">
      <alignment horizontal="left" vertical="top" wrapText="1"/>
    </xf>
    <xf numFmtId="0" fontId="52" fillId="23" borderId="22" xfId="0" applyFont="1" applyFill="1" applyBorder="1" applyAlignment="1">
      <alignment horizontal="left" vertical="top" wrapText="1"/>
    </xf>
    <xf numFmtId="0" fontId="0" fillId="23" borderId="21" xfId="0" applyFill="1" applyBorder="1" applyAlignment="1">
      <alignment horizontal="left" vertical="top" wrapText="1"/>
    </xf>
    <xf numFmtId="0" fontId="52" fillId="23" borderId="21" xfId="0" applyFont="1" applyFill="1" applyBorder="1" applyAlignment="1">
      <alignment horizontal="left" vertical="top" wrapText="1"/>
    </xf>
    <xf numFmtId="0" fontId="0" fillId="0" borderId="0" xfId="0" applyAlignment="1">
      <alignment vertical="top"/>
    </xf>
    <xf numFmtId="1" fontId="3" fillId="18" borderId="12" xfId="0" applyNumberFormat="1" applyFont="1" applyFill="1" applyBorder="1" applyAlignment="1">
      <alignment vertical="top" wrapText="1"/>
    </xf>
    <xf numFmtId="0" fontId="0" fillId="0" borderId="13" xfId="0" applyBorder="1" applyAlignment="1">
      <alignment vertical="top" wrapText="1"/>
    </xf>
    <xf numFmtId="0" fontId="0" fillId="0" borderId="15" xfId="0" applyBorder="1" applyAlignment="1">
      <alignment vertical="top" wrapText="1"/>
    </xf>
    <xf numFmtId="1" fontId="3" fillId="18" borderId="13" xfId="0" applyNumberFormat="1" applyFont="1" applyFill="1" applyBorder="1" applyAlignment="1">
      <alignment vertical="top" wrapText="1"/>
    </xf>
    <xf numFmtId="1" fontId="3" fillId="18" borderId="15" xfId="0" applyNumberFormat="1" applyFont="1" applyFill="1" applyBorder="1" applyAlignment="1">
      <alignment vertical="top" wrapText="1"/>
    </xf>
    <xf numFmtId="1" fontId="6" fillId="3" borderId="12" xfId="0" applyNumberFormat="1" applyFont="1" applyFill="1" applyBorder="1" applyAlignment="1">
      <alignment horizontal="left" vertical="top" wrapText="1"/>
    </xf>
    <xf numFmtId="0" fontId="0" fillId="0" borderId="15" xfId="0" applyBorder="1" applyAlignment="1">
      <alignment horizontal="left" vertical="top" wrapText="1"/>
    </xf>
    <xf numFmtId="1" fontId="5" fillId="17" borderId="12" xfId="0" applyNumberFormat="1" applyFont="1" applyFill="1" applyBorder="1" applyAlignment="1">
      <alignment horizontal="left" vertical="top" wrapText="1"/>
    </xf>
    <xf numFmtId="0" fontId="0" fillId="0" borderId="13" xfId="0" applyBorder="1" applyAlignment="1">
      <alignment horizontal="left" vertical="top" wrapText="1"/>
    </xf>
    <xf numFmtId="168" fontId="6" fillId="17" borderId="24" xfId="0" applyNumberFormat="1" applyFont="1" applyFill="1" applyBorder="1" applyAlignment="1">
      <alignment horizontal="right" vertical="top" wrapText="1"/>
    </xf>
    <xf numFmtId="168" fontId="0" fillId="0" borderId="32" xfId="0" applyNumberFormat="1" applyBorder="1" applyAlignment="1">
      <alignment horizontal="right" vertical="top" wrapText="1"/>
    </xf>
    <xf numFmtId="168" fontId="0" fillId="0" borderId="2" xfId="0" applyNumberFormat="1" applyBorder="1" applyAlignment="1">
      <alignment horizontal="right" vertical="top" wrapText="1"/>
    </xf>
    <xf numFmtId="0" fontId="6" fillId="10" borderId="12" xfId="0" applyFont="1" applyFill="1" applyBorder="1" applyAlignment="1">
      <alignment vertical="top" wrapText="1"/>
    </xf>
    <xf numFmtId="0" fontId="0" fillId="10" borderId="15" xfId="0" applyFill="1" applyBorder="1" applyAlignment="1">
      <alignment wrapText="1"/>
    </xf>
    <xf numFmtId="1" fontId="6" fillId="17" borderId="12" xfId="0" applyNumberFormat="1" applyFont="1" applyFill="1" applyBorder="1" applyAlignment="1">
      <alignment horizontal="left" vertical="top" wrapText="1"/>
    </xf>
    <xf numFmtId="0" fontId="0" fillId="0" borderId="33" xfId="0" applyBorder="1" applyAlignment="1">
      <alignment horizontal="left" vertical="top" wrapText="1"/>
    </xf>
    <xf numFmtId="1" fontId="6" fillId="4" borderId="34" xfId="0" applyNumberFormat="1" applyFont="1" applyFill="1" applyBorder="1" applyAlignment="1">
      <alignment horizontal="left" vertical="top" wrapText="1"/>
    </xf>
    <xf numFmtId="0" fontId="0" fillId="0" borderId="25" xfId="0" applyBorder="1" applyAlignment="1">
      <alignment horizontal="left" vertical="top" wrapText="1"/>
    </xf>
    <xf numFmtId="1" fontId="57" fillId="14" borderId="5" xfId="0" applyNumberFormat="1" applyFont="1" applyFill="1" applyBorder="1" applyAlignment="1">
      <alignment vertical="top" wrapText="1"/>
    </xf>
    <xf numFmtId="0" fontId="51" fillId="14" borderId="4" xfId="0" applyFont="1" applyFill="1" applyBorder="1" applyAlignment="1">
      <alignment vertical="top" wrapText="1"/>
    </xf>
    <xf numFmtId="0" fontId="55" fillId="14" borderId="0" xfId="0" applyFont="1" applyFill="1" applyAlignment="1">
      <alignment horizontal="left" vertical="center" wrapText="1"/>
    </xf>
    <xf numFmtId="0" fontId="51" fillId="14" borderId="0" xfId="0" applyFont="1" applyFill="1" applyAlignment="1">
      <alignment horizontal="left" vertical="center" wrapText="1"/>
    </xf>
    <xf numFmtId="0" fontId="6" fillId="3" borderId="30" xfId="0" applyFont="1" applyFill="1" applyBorder="1" applyAlignment="1">
      <alignment vertical="top" wrapText="1"/>
    </xf>
    <xf numFmtId="0" fontId="0" fillId="0" borderId="31" xfId="0" applyBorder="1" applyAlignment="1">
      <alignment vertical="top" wrapText="1"/>
    </xf>
    <xf numFmtId="0" fontId="0" fillId="0" borderId="33" xfId="0" applyBorder="1" applyAlignment="1">
      <alignment wrapText="1"/>
    </xf>
    <xf numFmtId="0" fontId="6" fillId="19" borderId="36" xfId="0" applyFont="1" applyFill="1" applyBorder="1" applyAlignment="1">
      <alignment vertical="top" wrapText="1"/>
    </xf>
    <xf numFmtId="0" fontId="0" fillId="0" borderId="37" xfId="0" applyBorder="1" applyAlignment="1">
      <alignment wrapText="1"/>
    </xf>
    <xf numFmtId="0" fontId="6" fillId="19" borderId="12" xfId="0" applyFont="1" applyFill="1" applyBorder="1" applyAlignment="1">
      <alignment vertical="top" wrapText="1"/>
    </xf>
    <xf numFmtId="0" fontId="0" fillId="19" borderId="15" xfId="0" applyFill="1" applyBorder="1" applyAlignment="1">
      <alignment wrapText="1"/>
    </xf>
    <xf numFmtId="0" fontId="0" fillId="0" borderId="15" xfId="0" applyBorder="1" applyAlignment="1">
      <alignment wrapText="1"/>
    </xf>
    <xf numFmtId="0" fontId="54" fillId="14" borderId="0" xfId="0" applyFont="1" applyFill="1" applyAlignment="1">
      <alignment horizontal="left" vertical="top" wrapText="1"/>
    </xf>
    <xf numFmtId="0" fontId="10" fillId="8" borderId="12" xfId="0" applyFont="1" applyFill="1" applyBorder="1" applyAlignment="1">
      <alignment horizontal="left" wrapText="1"/>
    </xf>
    <xf numFmtId="0" fontId="10" fillId="8" borderId="13" xfId="0" applyFont="1" applyFill="1" applyBorder="1" applyAlignment="1">
      <alignment horizontal="left" wrapText="1"/>
    </xf>
    <xf numFmtId="0" fontId="24" fillId="8" borderId="13" xfId="0" applyFont="1" applyFill="1" applyBorder="1" applyAlignment="1">
      <alignment wrapText="1"/>
    </xf>
    <xf numFmtId="49" fontId="19" fillId="8" borderId="30" xfId="0" applyNumberFormat="1" applyFont="1" applyFill="1" applyBorder="1" applyAlignment="1">
      <alignment horizontal="left" vertical="top" wrapText="1"/>
    </xf>
    <xf numFmtId="49" fontId="19" fillId="8" borderId="31" xfId="0" applyNumberFormat="1" applyFont="1" applyFill="1" applyBorder="1" applyAlignment="1">
      <alignment horizontal="left" vertical="top" wrapText="1"/>
    </xf>
    <xf numFmtId="49" fontId="19" fillId="8" borderId="23" xfId="0" applyNumberFormat="1" applyFont="1" applyFill="1" applyBorder="1" applyAlignment="1">
      <alignment horizontal="left" vertical="top" wrapText="1"/>
    </xf>
    <xf numFmtId="1" fontId="55" fillId="14" borderId="0" xfId="0" applyNumberFormat="1" applyFont="1" applyFill="1" applyAlignment="1">
      <alignment horizontal="left" vertical="top" wrapText="1"/>
    </xf>
    <xf numFmtId="0" fontId="51" fillId="14" borderId="0" xfId="0" applyFont="1" applyFill="1" applyAlignment="1">
      <alignment horizontal="left" vertical="top" wrapText="1"/>
    </xf>
    <xf numFmtId="0" fontId="55" fillId="14" borderId="0" xfId="0" applyFont="1" applyFill="1" applyAlignment="1">
      <alignment vertical="center" wrapText="1"/>
    </xf>
    <xf numFmtId="0" fontId="51" fillId="14" borderId="0" xfId="0" applyFont="1" applyFill="1" applyAlignment="1">
      <alignment vertical="center" wrapText="1"/>
    </xf>
    <xf numFmtId="0" fontId="66" fillId="22" borderId="18" xfId="0" applyFont="1" applyFill="1" applyBorder="1" applyAlignment="1">
      <alignment horizontal="left" vertical="top" wrapText="1"/>
    </xf>
    <xf numFmtId="0" fontId="66" fillId="22" borderId="10" xfId="0" applyFont="1" applyFill="1" applyBorder="1" applyAlignment="1">
      <alignment horizontal="left" vertical="top" wrapText="1"/>
    </xf>
    <xf numFmtId="0" fontId="40" fillId="22" borderId="18" xfId="11" applyFill="1" applyBorder="1" applyAlignment="1">
      <alignment horizontal="left" vertical="top" wrapText="1"/>
    </xf>
    <xf numFmtId="0" fontId="0" fillId="22" borderId="10" xfId="0" applyFill="1" applyBorder="1" applyAlignment="1">
      <alignment horizontal="left" vertical="top" wrapText="1"/>
    </xf>
    <xf numFmtId="0" fontId="0" fillId="22" borderId="9" xfId="0" applyFill="1" applyBorder="1" applyAlignment="1">
      <alignment horizontal="left" vertical="top" wrapText="1"/>
    </xf>
    <xf numFmtId="165" fontId="19" fillId="18" borderId="61" xfId="12" applyNumberFormat="1" applyFont="1" applyFill="1"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165" fontId="19" fillId="18" borderId="11" xfId="12" applyNumberFormat="1" applyFont="1" applyFill="1" applyBorder="1" applyAlignment="1">
      <alignment horizontal="left" vertical="center"/>
    </xf>
    <xf numFmtId="0" fontId="0" fillId="0" borderId="0" xfId="0" applyAlignment="1">
      <alignment horizontal="left" vertical="center"/>
    </xf>
    <xf numFmtId="0" fontId="0" fillId="0" borderId="64" xfId="0" applyBorder="1" applyAlignment="1">
      <alignment horizontal="left" vertical="center"/>
    </xf>
    <xf numFmtId="165" fontId="19" fillId="7" borderId="11" xfId="12" applyNumberFormat="1" applyFont="1" applyFill="1" applyBorder="1" applyAlignment="1">
      <alignment horizontal="left" vertical="center"/>
    </xf>
    <xf numFmtId="0" fontId="0" fillId="7" borderId="0" xfId="0" applyFill="1" applyAlignment="1">
      <alignment horizontal="left" vertical="center"/>
    </xf>
    <xf numFmtId="0" fontId="0" fillId="7" borderId="64" xfId="0" applyFill="1" applyBorder="1" applyAlignment="1">
      <alignment horizontal="left" vertical="center"/>
    </xf>
    <xf numFmtId="165" fontId="20" fillId="22" borderId="11" xfId="12" applyNumberFormat="1" applyFont="1" applyFill="1" applyBorder="1" applyAlignment="1">
      <alignment horizontal="right" vertical="center"/>
    </xf>
    <xf numFmtId="0" fontId="0" fillId="22" borderId="0" xfId="0" applyFill="1" applyAlignment="1">
      <alignment vertical="center"/>
    </xf>
    <xf numFmtId="0" fontId="0" fillId="22" borderId="64" xfId="0" applyFill="1" applyBorder="1" applyAlignment="1">
      <alignment vertical="center"/>
    </xf>
    <xf numFmtId="0" fontId="66" fillId="22" borderId="10" xfId="11" applyFont="1" applyFill="1" applyBorder="1" applyAlignment="1">
      <alignment horizontal="left" vertical="top" wrapText="1"/>
    </xf>
    <xf numFmtId="0" fontId="66" fillId="22" borderId="9" xfId="0" applyFont="1" applyFill="1" applyBorder="1" applyAlignment="1">
      <alignment horizontal="left" vertical="top" wrapText="1"/>
    </xf>
    <xf numFmtId="0" fontId="76" fillId="21" borderId="16" xfId="11" applyFont="1" applyFill="1" applyBorder="1" applyAlignment="1">
      <alignment vertical="top" wrapText="1"/>
    </xf>
    <xf numFmtId="0" fontId="47" fillId="21" borderId="16" xfId="0" applyFont="1" applyFill="1" applyBorder="1" applyAlignment="1">
      <alignment vertical="top" wrapText="1"/>
    </xf>
    <xf numFmtId="0" fontId="75" fillId="20" borderId="0" xfId="11" applyFont="1" applyFill="1" applyAlignment="1">
      <alignment vertical="top" wrapText="1"/>
    </xf>
    <xf numFmtId="0" fontId="47" fillId="20" borderId="0" xfId="0" applyFont="1" applyFill="1" applyAlignment="1">
      <alignment vertical="top" wrapText="1"/>
    </xf>
    <xf numFmtId="0" fontId="10" fillId="8" borderId="31" xfId="0" applyFont="1" applyFill="1" applyBorder="1" applyAlignment="1">
      <alignment horizontal="left" wrapText="1"/>
    </xf>
    <xf numFmtId="0" fontId="24" fillId="8" borderId="31" xfId="0" applyFont="1" applyFill="1" applyBorder="1" applyAlignment="1">
      <alignment wrapText="1"/>
    </xf>
    <xf numFmtId="0" fontId="68" fillId="12" borderId="0" xfId="11" applyFont="1" applyFill="1" applyAlignment="1">
      <alignment vertical="top" wrapText="1"/>
    </xf>
    <xf numFmtId="0" fontId="69" fillId="0" borderId="0" xfId="0" applyFont="1" applyAlignment="1">
      <alignment vertical="top" wrapText="1"/>
    </xf>
    <xf numFmtId="0" fontId="70" fillId="20" borderId="0" xfId="0" applyFont="1" applyFill="1" applyAlignment="1">
      <alignment horizontal="left" wrapText="1"/>
    </xf>
    <xf numFmtId="0" fontId="47" fillId="20" borderId="0" xfId="0" applyFont="1" applyFill="1" applyAlignment="1">
      <alignment horizontal="left" wrapText="1"/>
    </xf>
    <xf numFmtId="0" fontId="19" fillId="18" borderId="17" xfId="12" applyFont="1" applyFill="1" applyBorder="1" applyAlignment="1">
      <alignment horizontal="left" vertical="center"/>
    </xf>
    <xf numFmtId="0" fontId="0" fillId="0" borderId="8" xfId="0" applyBorder="1" applyAlignment="1">
      <alignment vertical="center"/>
    </xf>
    <xf numFmtId="0" fontId="0" fillId="0" borderId="19" xfId="0" applyBorder="1" applyAlignment="1">
      <alignment vertical="center"/>
    </xf>
    <xf numFmtId="165" fontId="73" fillId="16" borderId="17" xfId="12" applyNumberFormat="1" applyFont="1" applyFill="1" applyBorder="1" applyAlignment="1">
      <alignment horizontal="left" vertical="center"/>
    </xf>
    <xf numFmtId="0" fontId="0" fillId="0" borderId="8" xfId="0" applyBorder="1" applyAlignment="1">
      <alignment horizontal="left" vertical="center"/>
    </xf>
    <xf numFmtId="0" fontId="0" fillId="0" borderId="19" xfId="0" applyBorder="1" applyAlignment="1">
      <alignment horizontal="left" vertical="center"/>
    </xf>
    <xf numFmtId="165" fontId="19" fillId="18" borderId="62" xfId="12" applyNumberFormat="1" applyFont="1" applyFill="1" applyBorder="1" applyAlignment="1">
      <alignment horizontal="left" vertical="center"/>
    </xf>
    <xf numFmtId="165" fontId="19" fillId="18" borderId="63" xfId="12" applyNumberFormat="1" applyFont="1" applyFill="1" applyBorder="1" applyAlignment="1">
      <alignment horizontal="left" vertical="center"/>
    </xf>
    <xf numFmtId="0" fontId="37" fillId="23" borderId="17" xfId="0" applyFont="1" applyFill="1" applyBorder="1" applyAlignment="1">
      <alignment horizontal="left" vertical="top" wrapText="1"/>
    </xf>
    <xf numFmtId="0" fontId="0" fillId="23" borderId="19" xfId="0" applyFill="1" applyBorder="1" applyAlignment="1">
      <alignment horizontal="left" vertical="top" wrapText="1"/>
    </xf>
    <xf numFmtId="0" fontId="8" fillId="14" borderId="0" xfId="0" applyFont="1" applyFill="1" applyAlignment="1" applyProtection="1">
      <alignment horizontal="left" wrapText="1"/>
      <protection locked="0"/>
    </xf>
    <xf numFmtId="0" fontId="0" fillId="14" borderId="0" xfId="0" applyFill="1" applyAlignment="1">
      <alignment wrapText="1"/>
    </xf>
    <xf numFmtId="0" fontId="30" fillId="19" borderId="42" xfId="0" applyFont="1" applyFill="1" applyBorder="1" applyAlignment="1">
      <alignment horizontal="center" wrapText="1"/>
    </xf>
    <xf numFmtId="0" fontId="46" fillId="19" borderId="43" xfId="0" applyFont="1" applyFill="1" applyBorder="1" applyAlignment="1">
      <alignment horizontal="center" wrapText="1"/>
    </xf>
    <xf numFmtId="0" fontId="46" fillId="19" borderId="45" xfId="0" applyFont="1" applyFill="1" applyBorder="1" applyAlignment="1">
      <alignment horizontal="center" wrapText="1"/>
    </xf>
    <xf numFmtId="0" fontId="46" fillId="19" borderId="44" xfId="0" applyFont="1" applyFill="1" applyBorder="1" applyAlignment="1">
      <alignment horizontal="center" wrapText="1"/>
    </xf>
    <xf numFmtId="0" fontId="8" fillId="18" borderId="5" xfId="0" applyFont="1" applyFill="1" applyBorder="1" applyAlignment="1">
      <alignment horizontal="center" wrapText="1"/>
    </xf>
    <xf numFmtId="0" fontId="35" fillId="18" borderId="4" xfId="0" applyFont="1" applyFill="1" applyBorder="1" applyAlignment="1">
      <alignment horizontal="center" wrapText="1"/>
    </xf>
    <xf numFmtId="0" fontId="35" fillId="18" borderId="6" xfId="0" applyFont="1" applyFill="1" applyBorder="1" applyAlignment="1">
      <alignment horizontal="center" wrapText="1"/>
    </xf>
    <xf numFmtId="0" fontId="37" fillId="11" borderId="17" xfId="0" applyFont="1" applyFill="1" applyBorder="1" applyAlignment="1">
      <alignment horizontal="left"/>
    </xf>
    <xf numFmtId="0" fontId="0" fillId="0" borderId="8" xfId="0" applyBorder="1" applyAlignment="1">
      <alignment horizontal="left"/>
    </xf>
    <xf numFmtId="0" fontId="0" fillId="0" borderId="19" xfId="0" applyBorder="1" applyAlignment="1">
      <alignment horizontal="left"/>
    </xf>
    <xf numFmtId="0" fontId="30" fillId="19" borderId="57" xfId="0" applyFont="1" applyFill="1" applyBorder="1" applyAlignment="1">
      <alignment horizontal="center" vertical="top"/>
    </xf>
    <xf numFmtId="0" fontId="47" fillId="19" borderId="57" xfId="0" applyFont="1" applyFill="1" applyBorder="1" applyAlignment="1">
      <alignment horizontal="center" vertical="top"/>
    </xf>
    <xf numFmtId="0" fontId="8" fillId="11" borderId="16" xfId="0" applyFont="1" applyFill="1" applyBorder="1" applyAlignment="1">
      <alignment vertical="top"/>
    </xf>
    <xf numFmtId="0" fontId="0" fillId="11" borderId="16" xfId="0" applyFill="1" applyBorder="1" applyAlignment="1">
      <alignment vertical="top"/>
    </xf>
    <xf numFmtId="0" fontId="7" fillId="11" borderId="16" xfId="0" applyFont="1" applyFill="1" applyBorder="1" applyAlignment="1">
      <alignment horizontal="left" vertical="top"/>
    </xf>
    <xf numFmtId="0" fontId="0" fillId="11" borderId="16" xfId="0" applyFill="1" applyBorder="1" applyAlignment="1">
      <alignment horizontal="left" vertical="top"/>
    </xf>
    <xf numFmtId="0" fontId="0" fillId="0" borderId="16" xfId="0" applyBorder="1" applyAlignment="1">
      <alignment horizontal="left" vertical="top"/>
    </xf>
    <xf numFmtId="0" fontId="8" fillId="14" borderId="0" xfId="0" applyFont="1" applyFill="1" applyAlignment="1">
      <alignment vertical="top" wrapText="1"/>
    </xf>
    <xf numFmtId="0" fontId="0" fillId="14" borderId="0" xfId="0" applyFill="1" applyAlignment="1">
      <alignment vertical="top" wrapText="1"/>
    </xf>
    <xf numFmtId="0" fontId="25" fillId="9" borderId="58" xfId="0" applyFont="1" applyFill="1" applyBorder="1" applyAlignment="1">
      <alignment horizontal="left" vertical="top"/>
    </xf>
    <xf numFmtId="0" fontId="0" fillId="0" borderId="60" xfId="0" applyBorder="1" applyAlignment="1">
      <alignment horizontal="left" vertical="top"/>
    </xf>
    <xf numFmtId="0" fontId="25" fillId="9" borderId="0" xfId="0" applyFont="1" applyFill="1" applyAlignment="1">
      <alignment horizontal="left" vertical="center"/>
    </xf>
    <xf numFmtId="0" fontId="0" fillId="0" borderId="1" xfId="0" applyBorder="1" applyAlignment="1">
      <alignment horizontal="left" vertical="center"/>
    </xf>
    <xf numFmtId="0" fontId="7" fillId="11" borderId="40" xfId="0" applyFont="1" applyFill="1" applyBorder="1" applyAlignment="1">
      <alignment horizontal="left"/>
    </xf>
    <xf numFmtId="0" fontId="0" fillId="0" borderId="41" xfId="0" applyBorder="1" applyAlignment="1">
      <alignment horizontal="left"/>
    </xf>
    <xf numFmtId="0" fontId="0" fillId="0" borderId="39" xfId="0" applyBorder="1" applyAlignment="1">
      <alignment horizontal="left"/>
    </xf>
    <xf numFmtId="0" fontId="27" fillId="5" borderId="16" xfId="0" applyFont="1" applyFill="1" applyBorder="1" applyAlignment="1">
      <alignment horizontal="left" vertical="top" wrapText="1"/>
    </xf>
    <xf numFmtId="0" fontId="0" fillId="0" borderId="16" xfId="0" applyBorder="1" applyAlignment="1">
      <alignment horizontal="left" vertical="top" wrapText="1"/>
    </xf>
    <xf numFmtId="0" fontId="35" fillId="0" borderId="16" xfId="0" applyFont="1" applyBorder="1" applyAlignment="1">
      <alignment horizontal="left" vertical="top" wrapText="1"/>
    </xf>
    <xf numFmtId="0" fontId="26" fillId="14" borderId="0" xfId="0" applyFont="1" applyFill="1" applyAlignment="1">
      <alignment wrapText="1"/>
    </xf>
    <xf numFmtId="0" fontId="7" fillId="14" borderId="0" xfId="0" applyFont="1" applyFill="1" applyAlignment="1">
      <alignment wrapText="1"/>
    </xf>
    <xf numFmtId="0" fontId="7" fillId="11" borderId="17" xfId="0" applyFont="1" applyFill="1" applyBorder="1" applyAlignment="1">
      <alignment horizontal="left"/>
    </xf>
    <xf numFmtId="0" fontId="3" fillId="11" borderId="16" xfId="7" applyFont="1" applyFill="1" applyBorder="1" applyAlignment="1">
      <alignment horizontal="left"/>
    </xf>
    <xf numFmtId="0" fontId="39" fillId="11" borderId="16" xfId="0" applyFont="1" applyFill="1" applyBorder="1" applyAlignment="1">
      <alignment horizontal="left"/>
    </xf>
    <xf numFmtId="0" fontId="0" fillId="0" borderId="16" xfId="0" applyBorder="1" applyAlignment="1">
      <alignment horizontal="left"/>
    </xf>
    <xf numFmtId="0" fontId="25" fillId="9" borderId="5" xfId="7" applyFont="1" applyFill="1" applyBorder="1" applyAlignment="1">
      <alignment horizontal="left"/>
    </xf>
    <xf numFmtId="0" fontId="0" fillId="0" borderId="4" xfId="0" applyBorder="1" applyAlignment="1">
      <alignment horizontal="left"/>
    </xf>
    <xf numFmtId="0" fontId="0" fillId="0" borderId="6" xfId="0" applyBorder="1" applyAlignment="1">
      <alignment horizontal="left"/>
    </xf>
    <xf numFmtId="0" fontId="26" fillId="5" borderId="3" xfId="7" applyFont="1" applyFill="1" applyBorder="1" applyAlignment="1">
      <alignment horizontal="center"/>
    </xf>
    <xf numFmtId="0" fontId="26" fillId="6" borderId="3" xfId="7" applyFont="1" applyFill="1" applyBorder="1" applyAlignment="1">
      <alignment horizontal="center"/>
    </xf>
    <xf numFmtId="0" fontId="3" fillId="14" borderId="0" xfId="7" applyFont="1" applyFill="1" applyAlignment="1">
      <alignment horizontal="left" wrapText="1"/>
    </xf>
    <xf numFmtId="0" fontId="0" fillId="0" borderId="0" xfId="0" applyAlignment="1">
      <alignment wrapText="1"/>
    </xf>
    <xf numFmtId="0" fontId="2" fillId="14" borderId="0" xfId="7" applyFont="1" applyFill="1" applyAlignment="1">
      <alignment horizontal="left" wrapText="1"/>
    </xf>
    <xf numFmtId="0" fontId="0" fillId="0" borderId="0" xfId="0" applyAlignment="1">
      <alignment horizontal="left" wrapText="1"/>
    </xf>
    <xf numFmtId="0" fontId="25" fillId="9" borderId="5" xfId="7" applyFont="1" applyFill="1" applyBorder="1" applyAlignment="1">
      <alignment horizontal="left" vertical="center"/>
    </xf>
    <xf numFmtId="0" fontId="25" fillId="9" borderId="4" xfId="7" applyFont="1" applyFill="1" applyBorder="1" applyAlignment="1">
      <alignment horizontal="left" vertical="center"/>
    </xf>
    <xf numFmtId="166" fontId="79" fillId="8" borderId="0" xfId="0" applyNumberFormat="1" applyFont="1" applyFill="1" applyAlignment="1">
      <alignment horizontal="left" vertical="top" wrapText="1" indent="1"/>
    </xf>
    <xf numFmtId="0" fontId="0" fillId="0" borderId="1" xfId="0" applyBorder="1" applyAlignment="1"/>
  </cellXfs>
  <cellStyles count="14">
    <cellStyle name="_x000d__x000a_JournalTemplate=C:\COMFO\CTALK\JOURSTD.TPL_x000d__x000a_LbStateAddress=3 3 0 251 1 89 2 311_x000d__x000a_LbStateJou" xfId="1" xr:uid="{00000000-0005-0000-0000-000000000000}"/>
    <cellStyle name="Link" xfId="13" builtinId="8"/>
    <cellStyle name="Prozent" xfId="2" builtinId="5"/>
    <cellStyle name="Standard" xfId="0" builtinId="0" customBuiltin="1"/>
    <cellStyle name="Standard 2" xfId="3" xr:uid="{00000000-0005-0000-0000-000003000000}"/>
    <cellStyle name="Standard 2 2" xfId="4" xr:uid="{00000000-0005-0000-0000-000004000000}"/>
    <cellStyle name="Standard 2 2 2" xfId="12" xr:uid="{8CA5CEBF-6EFC-4328-96D8-75C5819CD9B8}"/>
    <cellStyle name="Standard 3" xfId="5" xr:uid="{00000000-0005-0000-0000-000005000000}"/>
    <cellStyle name="Standard 4" xfId="6" xr:uid="{00000000-0005-0000-0000-000006000000}"/>
    <cellStyle name="Standard 5" xfId="7" xr:uid="{00000000-0005-0000-0000-000007000000}"/>
    <cellStyle name="Standard 5 2" xfId="8" xr:uid="{00000000-0005-0000-0000-000008000000}"/>
    <cellStyle name="Standard 6" xfId="9" xr:uid="{00000000-0005-0000-0000-000009000000}"/>
    <cellStyle name="Standard 7" xfId="10" xr:uid="{00000000-0005-0000-0000-00000A000000}"/>
    <cellStyle name="Standard 8" xfId="11" xr:uid="{C1E44651-6862-491B-92CB-AB7E46A84569}"/>
  </cellStyles>
  <dxfs count="7">
    <dxf>
      <fill>
        <patternFill>
          <bgColor rgb="FFFFFFCC"/>
        </patternFill>
      </fill>
    </dxf>
    <dxf>
      <fill>
        <patternFill>
          <bgColor theme="6" tint="0.39994506668294322"/>
        </patternFill>
      </fill>
    </dxf>
    <dxf>
      <fill>
        <patternFill>
          <bgColor rgb="FFFFFF00"/>
        </patternFill>
      </fill>
    </dxf>
    <dxf>
      <fill>
        <patternFill>
          <bgColor theme="5" tint="0.39994506668294322"/>
        </patternFill>
      </fill>
    </dxf>
    <dxf>
      <fill>
        <patternFill>
          <bgColor rgb="FF00B050"/>
        </patternFill>
      </fill>
    </dxf>
    <dxf>
      <fill>
        <patternFill>
          <bgColor theme="6" tint="0.39994506668294322"/>
        </patternFill>
      </fill>
    </dxf>
    <dxf>
      <fill>
        <patternFill>
          <bgColor theme="5" tint="0.59996337778862885"/>
        </patternFill>
      </fill>
    </dxf>
  </dxfs>
  <tableStyles count="0" defaultTableStyle="TableStyleMedium9" defaultPivotStyle="PivotStyleLight16"/>
  <colors>
    <mruColors>
      <color rgb="FFD9D9D9"/>
      <color rgb="FF0021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'04 Wirtschaftliche Kriterien'!$R$51:$R$56</c:f>
              <c:numCache>
                <c:formatCode>General</c:formatCode>
                <c:ptCount val="6"/>
                <c:pt idx="0">
                  <c:v>1000</c:v>
                </c:pt>
                <c:pt idx="1">
                  <c:v>5000</c:v>
                </c:pt>
                <c:pt idx="2">
                  <c:v>10000</c:v>
                </c:pt>
                <c:pt idx="3">
                  <c:v>20000</c:v>
                </c:pt>
                <c:pt idx="4">
                  <c:v>50000</c:v>
                </c:pt>
                <c:pt idx="5">
                  <c:v>100000</c:v>
                </c:pt>
              </c:numCache>
            </c:numRef>
          </c:xVal>
          <c:yVal>
            <c:numRef>
              <c:f>'04 Wirtschaftliche Kriterien'!$S$51:$S$56</c:f>
              <c:numCache>
                <c:formatCode>#,##0.00</c:formatCode>
                <c:ptCount val="6"/>
                <c:pt idx="0">
                  <c:v>0</c:v>
                </c:pt>
                <c:pt idx="1">
                  <c:v>0</c:v>
                </c:pt>
                <c:pt idx="2">
                  <c:v>0</c:v>
                </c:pt>
                <c:pt idx="3">
                  <c:v>0</c:v>
                </c:pt>
                <c:pt idx="4">
                  <c:v>0</c:v>
                </c:pt>
                <c:pt idx="5">
                  <c:v>0</c:v>
                </c:pt>
              </c:numCache>
            </c:numRef>
          </c:yVal>
          <c:smooth val="0"/>
          <c:extLst>
            <c:ext xmlns:c16="http://schemas.microsoft.com/office/drawing/2014/chart" uri="{C3380CC4-5D6E-409C-BE32-E72D297353CC}">
              <c16:uniqueId val="{00000000-79D6-45F3-A422-46444BAAD1F8}"/>
            </c:ext>
          </c:extLst>
        </c:ser>
        <c:dLbls>
          <c:showLegendKey val="0"/>
          <c:showVal val="0"/>
          <c:showCatName val="0"/>
          <c:showSerName val="0"/>
          <c:showPercent val="0"/>
          <c:showBubbleSize val="0"/>
        </c:dLbls>
        <c:axId val="680246128"/>
        <c:axId val="680249968"/>
      </c:scatterChart>
      <c:valAx>
        <c:axId val="680246128"/>
        <c:scaling>
          <c:orientation val="minMax"/>
          <c:max val="1000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de-DE"/>
          </a:p>
        </c:txPr>
        <c:crossAx val="680249968"/>
        <c:crosses val="autoZero"/>
        <c:crossBetween val="midCat"/>
        <c:majorUnit val="10000"/>
      </c:valAx>
      <c:valAx>
        <c:axId val="6802499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de-DE"/>
          </a:p>
        </c:txPr>
        <c:crossAx val="68024612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strRef>
              <c:f>'04 Wirtschaftliche Kriterien'!$B$82:$B$87</c:f>
              <c:strCache>
                <c:ptCount val="6"/>
                <c:pt idx="0">
                  <c:v>1000 Transaktionen</c:v>
                </c:pt>
                <c:pt idx="1">
                  <c:v>5000 Transaktionen</c:v>
                </c:pt>
                <c:pt idx="2">
                  <c:v>10'000 Transaktionen</c:v>
                </c:pt>
                <c:pt idx="3">
                  <c:v>20'000 Transaktionen</c:v>
                </c:pt>
                <c:pt idx="4">
                  <c:v>50'000 Transaktionen</c:v>
                </c:pt>
                <c:pt idx="5">
                  <c:v>100'000 Transaktionen</c:v>
                </c:pt>
              </c:strCache>
            </c:strRef>
          </c:xVal>
          <c:yVal>
            <c:numRef>
              <c:f>'04 Wirtschaftliche Kriterien'!$C$82:$C$87</c:f>
              <c:numCache>
                <c:formatCode>"Fr."\ #,##0.00</c:formatCode>
                <c:ptCount val="6"/>
                <c:pt idx="0">
                  <c:v>0</c:v>
                </c:pt>
                <c:pt idx="1">
                  <c:v>0</c:v>
                </c:pt>
                <c:pt idx="2">
                  <c:v>0</c:v>
                </c:pt>
                <c:pt idx="3">
                  <c:v>0</c:v>
                </c:pt>
                <c:pt idx="4">
                  <c:v>0</c:v>
                </c:pt>
                <c:pt idx="5">
                  <c:v>0</c:v>
                </c:pt>
              </c:numCache>
            </c:numRef>
          </c:yVal>
          <c:smooth val="0"/>
          <c:extLst>
            <c:ext xmlns:c16="http://schemas.microsoft.com/office/drawing/2014/chart" uri="{C3380CC4-5D6E-409C-BE32-E72D297353CC}">
              <c16:uniqueId val="{00000000-DB52-435D-8412-E6BA644C8106}"/>
            </c:ext>
          </c:extLst>
        </c:ser>
        <c:dLbls>
          <c:showLegendKey val="0"/>
          <c:showVal val="0"/>
          <c:showCatName val="0"/>
          <c:showSerName val="0"/>
          <c:showPercent val="0"/>
          <c:showBubbleSize val="0"/>
        </c:dLbls>
        <c:axId val="680246128"/>
        <c:axId val="680249968"/>
      </c:scatterChart>
      <c:valAx>
        <c:axId val="680246128"/>
        <c:scaling>
          <c:orientation val="minMax"/>
          <c:max val="1000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de-DE"/>
          </a:p>
        </c:txPr>
        <c:crossAx val="680249968"/>
        <c:crosses val="autoZero"/>
        <c:crossBetween val="midCat"/>
        <c:majorUnit val="10000"/>
      </c:valAx>
      <c:valAx>
        <c:axId val="6802499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de-DE"/>
          </a:p>
        </c:txPr>
        <c:crossAx val="68024612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219075</xdr:rowOff>
    </xdr:from>
    <xdr:to>
      <xdr:col>0</xdr:col>
      <xdr:colOff>1617345</xdr:colOff>
      <xdr:row>0</xdr:row>
      <xdr:rowOff>860978</xdr:rowOff>
    </xdr:to>
    <xdr:pic>
      <xdr:nvPicPr>
        <xdr:cNvPr id="4" name="Grafik 3" descr="Logo SSGI">
          <a:extLst>
            <a:ext uri="{FF2B5EF4-FFF2-40B4-BE49-F238E27FC236}">
              <a16:creationId xmlns:a16="http://schemas.microsoft.com/office/drawing/2014/main" id="{703426C8-7128-4460-BC11-3D572CBE38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219075"/>
          <a:ext cx="1428750" cy="641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342900</xdr:colOff>
      <xdr:row>0</xdr:row>
      <xdr:rowOff>266700</xdr:rowOff>
    </xdr:from>
    <xdr:to>
      <xdr:col>1</xdr:col>
      <xdr:colOff>1005840</xdr:colOff>
      <xdr:row>0</xdr:row>
      <xdr:rowOff>895268</xdr:rowOff>
    </xdr:to>
    <xdr:pic>
      <xdr:nvPicPr>
        <xdr:cNvPr id="3" name="Grafik 2" descr="Logo SSGI">
          <a:extLst>
            <a:ext uri="{FF2B5EF4-FFF2-40B4-BE49-F238E27FC236}">
              <a16:creationId xmlns:a16="http://schemas.microsoft.com/office/drawing/2014/main" id="{29C21221-9B14-4756-99FD-7E52DCF72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66700"/>
          <a:ext cx="1428750" cy="641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257175</xdr:colOff>
      <xdr:row>0</xdr:row>
      <xdr:rowOff>342900</xdr:rowOff>
    </xdr:from>
    <xdr:to>
      <xdr:col>1</xdr:col>
      <xdr:colOff>1272540</xdr:colOff>
      <xdr:row>0</xdr:row>
      <xdr:rowOff>975278</xdr:rowOff>
    </xdr:to>
    <xdr:pic>
      <xdr:nvPicPr>
        <xdr:cNvPr id="4" name="Grafik 3" descr="Logo SSGI">
          <a:extLst>
            <a:ext uri="{FF2B5EF4-FFF2-40B4-BE49-F238E27FC236}">
              <a16:creationId xmlns:a16="http://schemas.microsoft.com/office/drawing/2014/main" id="{D2D0558E-3F30-4E06-968D-AA1CE694BA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342900"/>
          <a:ext cx="1428750" cy="641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280147</xdr:colOff>
      <xdr:row>0</xdr:row>
      <xdr:rowOff>358588</xdr:rowOff>
    </xdr:from>
    <xdr:to>
      <xdr:col>8</xdr:col>
      <xdr:colOff>1160033</xdr:colOff>
      <xdr:row>0</xdr:row>
      <xdr:rowOff>1010016</xdr:rowOff>
    </xdr:to>
    <xdr:pic>
      <xdr:nvPicPr>
        <xdr:cNvPr id="4" name="Grafik 3" descr="Logo SSGI">
          <a:extLst>
            <a:ext uri="{FF2B5EF4-FFF2-40B4-BE49-F238E27FC236}">
              <a16:creationId xmlns:a16="http://schemas.microsoft.com/office/drawing/2014/main" id="{B7A63578-F278-4FA1-A0EF-891EFB2268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147" y="358588"/>
          <a:ext cx="1428750" cy="641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4761</xdr:colOff>
      <xdr:row>64</xdr:row>
      <xdr:rowOff>142875</xdr:rowOff>
    </xdr:from>
    <xdr:to>
      <xdr:col>9</xdr:col>
      <xdr:colOff>0</xdr:colOff>
      <xdr:row>75</xdr:row>
      <xdr:rowOff>142875</xdr:rowOff>
    </xdr:to>
    <xdr:graphicFrame macro="">
      <xdr:nvGraphicFramePr>
        <xdr:cNvPr id="4" name="Diagramm 3">
          <a:extLst>
            <a:ext uri="{FF2B5EF4-FFF2-40B4-BE49-F238E27FC236}">
              <a16:creationId xmlns:a16="http://schemas.microsoft.com/office/drawing/2014/main" id="{32E68BD8-0881-7D3F-C4F4-EF7934EEF8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209550</xdr:colOff>
      <xdr:row>0</xdr:row>
      <xdr:rowOff>257175</xdr:rowOff>
    </xdr:from>
    <xdr:to>
      <xdr:col>1</xdr:col>
      <xdr:colOff>1123726</xdr:colOff>
      <xdr:row>0</xdr:row>
      <xdr:rowOff>899078</xdr:rowOff>
    </xdr:to>
    <xdr:pic>
      <xdr:nvPicPr>
        <xdr:cNvPr id="3" name="Grafik 2" descr="Logo SSGI">
          <a:extLst>
            <a:ext uri="{FF2B5EF4-FFF2-40B4-BE49-F238E27FC236}">
              <a16:creationId xmlns:a16="http://schemas.microsoft.com/office/drawing/2014/main" id="{80A105DC-8A6E-471F-B234-9EFF50986B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0" y="257175"/>
          <a:ext cx="1430431" cy="641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247650</xdr:colOff>
      <xdr:row>96</xdr:row>
      <xdr:rowOff>9525</xdr:rowOff>
    </xdr:from>
    <xdr:to>
      <xdr:col>8</xdr:col>
      <xdr:colOff>4014789</xdr:colOff>
      <xdr:row>107</xdr:row>
      <xdr:rowOff>0</xdr:rowOff>
    </xdr:to>
    <xdr:graphicFrame macro="">
      <xdr:nvGraphicFramePr>
        <xdr:cNvPr id="5" name="Diagramm 4">
          <a:extLst>
            <a:ext uri="{FF2B5EF4-FFF2-40B4-BE49-F238E27FC236}">
              <a16:creationId xmlns:a16="http://schemas.microsoft.com/office/drawing/2014/main" id="{61DE96EF-E7E6-4168-9CC8-9B70B43A04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257175</xdr:colOff>
      <xdr:row>0</xdr:row>
      <xdr:rowOff>304800</xdr:rowOff>
    </xdr:from>
    <xdr:to>
      <xdr:col>0</xdr:col>
      <xdr:colOff>1691640</xdr:colOff>
      <xdr:row>0</xdr:row>
      <xdr:rowOff>942893</xdr:rowOff>
    </xdr:to>
    <xdr:pic>
      <xdr:nvPicPr>
        <xdr:cNvPr id="3" name="Grafik 2" descr="Logo SSGI">
          <a:extLst>
            <a:ext uri="{FF2B5EF4-FFF2-40B4-BE49-F238E27FC236}">
              <a16:creationId xmlns:a16="http://schemas.microsoft.com/office/drawing/2014/main" id="{8BF11DEF-4F28-4447-B46B-6E6BB8380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304800"/>
          <a:ext cx="1428750" cy="641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238125</xdr:colOff>
      <xdr:row>0</xdr:row>
      <xdr:rowOff>238125</xdr:rowOff>
    </xdr:from>
    <xdr:to>
      <xdr:col>1</xdr:col>
      <xdr:colOff>1040130</xdr:colOff>
      <xdr:row>0</xdr:row>
      <xdr:rowOff>880028</xdr:rowOff>
    </xdr:to>
    <xdr:pic>
      <xdr:nvPicPr>
        <xdr:cNvPr id="3" name="Grafik 2" descr="Logo SSGI">
          <a:extLst>
            <a:ext uri="{FF2B5EF4-FFF2-40B4-BE49-F238E27FC236}">
              <a16:creationId xmlns:a16="http://schemas.microsoft.com/office/drawing/2014/main" id="{54D1FFE4-66B7-498B-BE92-5D3CFC86BE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238125"/>
          <a:ext cx="1428750" cy="641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361950</xdr:colOff>
      <xdr:row>0</xdr:row>
      <xdr:rowOff>323850</xdr:rowOff>
    </xdr:from>
    <xdr:to>
      <xdr:col>1</xdr:col>
      <xdr:colOff>38100</xdr:colOff>
      <xdr:row>0</xdr:row>
      <xdr:rowOff>969563</xdr:rowOff>
    </xdr:to>
    <xdr:pic>
      <xdr:nvPicPr>
        <xdr:cNvPr id="3" name="Grafik 2" descr="Logo SSGI">
          <a:extLst>
            <a:ext uri="{FF2B5EF4-FFF2-40B4-BE49-F238E27FC236}">
              <a16:creationId xmlns:a16="http://schemas.microsoft.com/office/drawing/2014/main" id="{045CB2C3-A65F-4A70-87B2-2E2591D15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323850"/>
          <a:ext cx="1428750" cy="641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333375</xdr:colOff>
      <xdr:row>0</xdr:row>
      <xdr:rowOff>304800</xdr:rowOff>
    </xdr:from>
    <xdr:to>
      <xdr:col>1</xdr:col>
      <xdr:colOff>544830</xdr:colOff>
      <xdr:row>0</xdr:row>
      <xdr:rowOff>944798</xdr:rowOff>
    </xdr:to>
    <xdr:pic>
      <xdr:nvPicPr>
        <xdr:cNvPr id="3" name="Grafik 2" descr="Logo SSGI">
          <a:extLst>
            <a:ext uri="{FF2B5EF4-FFF2-40B4-BE49-F238E27FC236}">
              <a16:creationId xmlns:a16="http://schemas.microsoft.com/office/drawing/2014/main" id="{B5390134-B220-4932-9A3D-C89463F01A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304800"/>
          <a:ext cx="1428750" cy="641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257175</xdr:colOff>
      <xdr:row>0</xdr:row>
      <xdr:rowOff>304800</xdr:rowOff>
    </xdr:from>
    <xdr:to>
      <xdr:col>5</xdr:col>
      <xdr:colOff>1234440</xdr:colOff>
      <xdr:row>0</xdr:row>
      <xdr:rowOff>937178</xdr:rowOff>
    </xdr:to>
    <xdr:pic>
      <xdr:nvPicPr>
        <xdr:cNvPr id="3" name="Grafik 2" descr="Logo SSGI">
          <a:extLst>
            <a:ext uri="{FF2B5EF4-FFF2-40B4-BE49-F238E27FC236}">
              <a16:creationId xmlns:a16="http://schemas.microsoft.com/office/drawing/2014/main" id="{84B958B6-85C2-4A66-AB71-3E5054FED9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304800"/>
          <a:ext cx="1428750" cy="641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Häfliger Fabian" id="{2C0E6E41-CECD-45CE-98FD-9259F14342E6}" userId="S::fabian.haefliger@stadtzug.ch::897ac571-9945-4a95-aa9c-ae845b761dc7" providerId="AD"/>
  <person displayName="Patrick Ruoss" id="{41A7555F-5F44-42D6-82DC-A3F77354BB80}" userId="S::PatrickRuoss@PatrickRuossConsult.onmicrosoft.com::b0eccdb1-5792-4056-9b54-07caee541b5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96" dT="2025-08-11T13:28:30.37" personId="{2C0E6E41-CECD-45CE-98FD-9259F14342E6}" id="{65BD4253-B706-4B02-9043-195717E79164}" done="1">
    <text>eher MUSS da wir dies im Lastenheft explizit fordern</text>
  </threadedComment>
  <threadedComment ref="J96" dT="2025-08-14T08:39:07.03" personId="{41A7555F-5F44-42D6-82DC-A3F77354BB80}" id="{45964E6D-38AD-4264-9E2B-F0C221AE295D}" parentId="{65BD4253-B706-4B02-9043-195717E79164}">
    <text>S. Eignungskriterium 10</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ech.ch/de/ech/ech-0014/8.0" TargetMode="External"/><Relationship Id="rId7" Type="http://schemas.openxmlformats.org/officeDocument/2006/relationships/hyperlink" Target="https://www.nist.gov/itl/smallbusinesscyber/guidance-topic/cloud-security" TargetMode="External"/><Relationship Id="rId2" Type="http://schemas.openxmlformats.org/officeDocument/2006/relationships/hyperlink" Target="https://owasp.org/www-project-devsecops-guideline/" TargetMode="External"/><Relationship Id="rId1" Type="http://schemas.openxmlformats.org/officeDocument/2006/relationships/printerSettings" Target="../printerSettings/printerSettings3.bin"/><Relationship Id="rId6" Type="http://schemas.openxmlformats.org/officeDocument/2006/relationships/hyperlink" Target="https://owasp.org/www-project-cyclonedx/" TargetMode="External"/><Relationship Id="rId5" Type="http://schemas.openxmlformats.org/officeDocument/2006/relationships/hyperlink" Target="https://owasp.org/www-project-top-ten/" TargetMode="External"/><Relationship Id="rId4" Type="http://schemas.openxmlformats.org/officeDocument/2006/relationships/hyperlink" Target="https://owasp.org/www-project-secure-coding-practices-quick-reference-guide/"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CD1075"/>
  <sheetViews>
    <sheetView zoomScaleNormal="100" zoomScaleSheetLayoutView="90" workbookViewId="0">
      <selection activeCell="I1" sqref="I1"/>
    </sheetView>
  </sheetViews>
  <sheetFormatPr defaultColWidth="11.42578125" defaultRowHeight="12.75"/>
  <cols>
    <col min="1" max="1" width="52.140625" style="4" customWidth="1"/>
    <col min="2" max="2" width="24.140625" style="4" customWidth="1"/>
    <col min="3" max="3" width="9.85546875" style="4" customWidth="1"/>
    <col min="4" max="4" width="14.85546875" style="4" bestFit="1" customWidth="1"/>
    <col min="5" max="6" width="14.85546875" style="4" customWidth="1"/>
    <col min="7" max="7" width="2.7109375" style="60" customWidth="1"/>
    <col min="8" max="82" width="11.42578125" style="60"/>
    <col min="83" max="16384" width="11.42578125" style="4"/>
  </cols>
  <sheetData>
    <row r="1" spans="1:44" s="60" customFormat="1" ht="114" customHeight="1">
      <c r="A1" s="121"/>
      <c r="B1" s="259" t="s">
        <v>0</v>
      </c>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row>
    <row r="2" spans="1:44" s="60" customFormat="1" ht="15.75">
      <c r="A2" s="61" t="s">
        <v>1</v>
      </c>
      <c r="B2" s="61"/>
      <c r="C2" s="6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row>
    <row r="3" spans="1:44" s="60" customFormat="1" ht="25.5" customHeight="1">
      <c r="A3" s="61"/>
      <c r="B3" s="61"/>
      <c r="C3" s="6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row>
    <row r="4" spans="1:44" s="60" customFormat="1" ht="42.75" customHeight="1">
      <c r="A4" s="426" t="s">
        <v>2</v>
      </c>
      <c r="B4" s="427"/>
      <c r="C4" s="427"/>
      <c r="D4" s="427"/>
      <c r="E4" s="427"/>
      <c r="F4" s="427"/>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row>
    <row r="5" spans="1:44" s="60" customFormat="1">
      <c r="A5" s="122"/>
      <c r="B5" s="122"/>
      <c r="C5" s="122"/>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row>
    <row r="6" spans="1:44" ht="13.5" customHeight="1">
      <c r="A6" s="170" t="s">
        <v>3</v>
      </c>
      <c r="B6" s="171" t="s">
        <v>4</v>
      </c>
      <c r="C6" s="172"/>
      <c r="D6" s="434"/>
      <c r="E6" s="435"/>
      <c r="F6" s="435"/>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row>
    <row r="7" spans="1:44" ht="13.5" customHeight="1">
      <c r="A7" s="219" t="s">
        <v>5</v>
      </c>
      <c r="B7" s="432"/>
      <c r="C7" s="433"/>
      <c r="D7" s="433"/>
      <c r="E7" s="433"/>
      <c r="F7" s="433"/>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row>
    <row r="8" spans="1:44" ht="13.5" customHeight="1">
      <c r="A8" s="219" t="s">
        <v>6</v>
      </c>
      <c r="B8" s="432"/>
      <c r="C8" s="433"/>
      <c r="D8" s="433"/>
      <c r="E8" s="433"/>
      <c r="F8" s="433"/>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row>
    <row r="9" spans="1:44" ht="13.5" customHeight="1">
      <c r="A9" s="219" t="s">
        <v>7</v>
      </c>
      <c r="B9" s="432"/>
      <c r="C9" s="433"/>
      <c r="D9" s="433"/>
      <c r="E9" s="433"/>
      <c r="F9" s="433"/>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row>
    <row r="10" spans="1:44" ht="13.5" customHeight="1">
      <c r="A10" s="219" t="s">
        <v>8</v>
      </c>
      <c r="B10" s="432"/>
      <c r="C10" s="433"/>
      <c r="D10" s="433"/>
      <c r="E10" s="433"/>
      <c r="F10" s="433"/>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row>
    <row r="11" spans="1:44" ht="13.5" customHeight="1">
      <c r="A11" s="219" t="s">
        <v>9</v>
      </c>
      <c r="B11" s="432"/>
      <c r="C11" s="433"/>
      <c r="D11" s="433"/>
      <c r="E11" s="433"/>
      <c r="F11" s="433"/>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row>
    <row r="12" spans="1:44" ht="13.5" customHeight="1">
      <c r="A12" s="219" t="s">
        <v>10</v>
      </c>
      <c r="B12" s="432"/>
      <c r="C12" s="433"/>
      <c r="D12" s="433"/>
      <c r="E12" s="433"/>
      <c r="F12" s="433"/>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row>
    <row r="13" spans="1:44" ht="13.5" customHeight="1">
      <c r="A13" s="219" t="s">
        <v>11</v>
      </c>
      <c r="B13" s="432"/>
      <c r="C13" s="433"/>
      <c r="D13" s="433"/>
      <c r="E13" s="433"/>
      <c r="F13" s="433"/>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row>
    <row r="14" spans="1:44" ht="13.5" customHeight="1">
      <c r="A14" s="219" t="s">
        <v>12</v>
      </c>
      <c r="B14" s="432"/>
      <c r="C14" s="433"/>
      <c r="D14" s="433"/>
      <c r="E14" s="433"/>
      <c r="F14" s="433"/>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row>
    <row r="15" spans="1:44" ht="13.5" customHeight="1">
      <c r="A15" s="219" t="s">
        <v>13</v>
      </c>
      <c r="B15" s="432"/>
      <c r="C15" s="433"/>
      <c r="D15" s="433"/>
      <c r="E15" s="433"/>
      <c r="F15" s="433"/>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row>
    <row r="16" spans="1:44" ht="13.5" customHeight="1">
      <c r="A16" s="219" t="s">
        <v>14</v>
      </c>
      <c r="B16" s="432"/>
      <c r="C16" s="433"/>
      <c r="D16" s="433"/>
      <c r="E16" s="433"/>
      <c r="F16" s="433"/>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row>
    <row r="17" spans="1:6" ht="13.5" customHeight="1">
      <c r="A17" s="219" t="s">
        <v>15</v>
      </c>
      <c r="B17" s="432"/>
      <c r="C17" s="433"/>
      <c r="D17" s="433"/>
      <c r="E17" s="433"/>
      <c r="F17" s="433"/>
    </row>
    <row r="18" spans="1:6" ht="13.5" customHeight="1">
      <c r="A18" s="219" t="s">
        <v>16</v>
      </c>
      <c r="B18" s="432"/>
      <c r="C18" s="433"/>
      <c r="D18" s="433"/>
      <c r="E18" s="433"/>
      <c r="F18" s="433"/>
    </row>
    <row r="19" spans="1:6" ht="13.5" customHeight="1">
      <c r="A19" s="219" t="s">
        <v>17</v>
      </c>
      <c r="B19" s="432"/>
      <c r="C19" s="433"/>
      <c r="D19" s="433"/>
      <c r="E19" s="433"/>
      <c r="F19" s="433"/>
    </row>
    <row r="20" spans="1:6" ht="13.5" customHeight="1">
      <c r="A20" s="219" t="s">
        <v>18</v>
      </c>
      <c r="B20" s="432"/>
      <c r="C20" s="433"/>
      <c r="D20" s="433"/>
      <c r="E20" s="433"/>
      <c r="F20" s="433"/>
    </row>
    <row r="21" spans="1:6" ht="13.5" customHeight="1">
      <c r="A21" s="219" t="s">
        <v>19</v>
      </c>
      <c r="B21" s="432"/>
      <c r="C21" s="433"/>
      <c r="D21" s="433"/>
      <c r="E21" s="433"/>
      <c r="F21" s="433"/>
    </row>
    <row r="22" spans="1:6" ht="13.5" customHeight="1">
      <c r="A22" s="219" t="s">
        <v>20</v>
      </c>
      <c r="B22" s="432"/>
      <c r="C22" s="433"/>
      <c r="D22" s="433"/>
      <c r="E22" s="433"/>
      <c r="F22" s="433"/>
    </row>
    <row r="23" spans="1:6" ht="13.5" customHeight="1">
      <c r="A23" s="219" t="s">
        <v>21</v>
      </c>
      <c r="B23" s="432"/>
      <c r="C23" s="433"/>
      <c r="D23" s="433"/>
      <c r="E23" s="433"/>
      <c r="F23" s="433"/>
    </row>
    <row r="24" spans="1:6" s="60" customFormat="1">
      <c r="A24" s="121"/>
      <c r="B24" s="121"/>
      <c r="C24" s="121"/>
      <c r="D24" s="121"/>
      <c r="E24" s="121"/>
      <c r="F24" s="121"/>
    </row>
    <row r="25" spans="1:6" ht="27" customHeight="1">
      <c r="A25" s="171" t="s">
        <v>22</v>
      </c>
      <c r="B25" s="174"/>
      <c r="C25" s="175"/>
      <c r="D25" s="176" t="s">
        <v>23</v>
      </c>
      <c r="E25" s="173" t="s">
        <v>24</v>
      </c>
      <c r="F25" s="176" t="s">
        <v>25</v>
      </c>
    </row>
    <row r="26" spans="1:6" ht="15">
      <c r="A26" s="430" t="s">
        <v>26</v>
      </c>
      <c r="B26" s="431"/>
      <c r="C26" s="431"/>
      <c r="D26" s="360"/>
      <c r="E26" s="360"/>
      <c r="F26" s="360"/>
    </row>
    <row r="27" spans="1:6" ht="15">
      <c r="A27" s="430" t="s">
        <v>27</v>
      </c>
      <c r="B27" s="431"/>
      <c r="C27" s="431"/>
      <c r="D27" s="360"/>
      <c r="E27" s="360"/>
      <c r="F27" s="360"/>
    </row>
    <row r="28" spans="1:6" ht="15">
      <c r="A28" s="430" t="s">
        <v>28</v>
      </c>
      <c r="B28" s="431"/>
      <c r="C28" s="431"/>
      <c r="D28" s="360"/>
      <c r="E28" s="360"/>
      <c r="F28" s="360"/>
    </row>
    <row r="29" spans="1:6" ht="15">
      <c r="A29" s="430" t="s">
        <v>29</v>
      </c>
      <c r="B29" s="431"/>
      <c r="C29" s="431"/>
      <c r="D29" s="360"/>
      <c r="E29" s="360"/>
      <c r="F29" s="360"/>
    </row>
    <row r="30" spans="1:6" ht="15">
      <c r="A30" s="430" t="s">
        <v>30</v>
      </c>
      <c r="B30" s="431"/>
      <c r="C30" s="431"/>
      <c r="D30" s="360"/>
      <c r="E30" s="360"/>
      <c r="F30" s="360"/>
    </row>
    <row r="31" spans="1:6" ht="15">
      <c r="A31" s="430" t="s">
        <v>31</v>
      </c>
      <c r="B31" s="431"/>
      <c r="C31" s="431"/>
      <c r="D31" s="360"/>
      <c r="E31" s="360"/>
      <c r="F31" s="360"/>
    </row>
    <row r="32" spans="1:6" ht="15">
      <c r="A32" s="430" t="s">
        <v>32</v>
      </c>
      <c r="B32" s="431"/>
      <c r="C32" s="431"/>
      <c r="D32" s="360"/>
      <c r="E32" s="360"/>
      <c r="F32" s="360"/>
    </row>
    <row r="33" spans="1:6" s="60" customFormat="1">
      <c r="A33" s="121"/>
      <c r="B33" s="121"/>
      <c r="C33" s="121"/>
      <c r="D33" s="121"/>
      <c r="E33" s="121"/>
      <c r="F33" s="121"/>
    </row>
    <row r="34" spans="1:6" ht="13.5" customHeight="1">
      <c r="A34" s="171" t="s">
        <v>33</v>
      </c>
      <c r="B34" s="172"/>
      <c r="C34" s="172"/>
      <c r="D34" s="172"/>
      <c r="E34" s="428" t="s">
        <v>34</v>
      </c>
      <c r="F34" s="429"/>
    </row>
    <row r="35" spans="1:6" ht="28.5" customHeight="1">
      <c r="A35" s="422" t="s">
        <v>35</v>
      </c>
      <c r="B35" s="423"/>
      <c r="C35" s="423"/>
      <c r="D35" s="423"/>
      <c r="E35" s="420"/>
      <c r="F35" s="421"/>
    </row>
    <row r="36" spans="1:6" ht="28.5" customHeight="1">
      <c r="A36" s="422" t="s">
        <v>36</v>
      </c>
      <c r="B36" s="423"/>
      <c r="C36" s="423"/>
      <c r="D36" s="423"/>
      <c r="E36" s="420"/>
      <c r="F36" s="421"/>
    </row>
    <row r="37" spans="1:6" ht="28.5" customHeight="1">
      <c r="A37" s="422" t="s">
        <v>37</v>
      </c>
      <c r="B37" s="423"/>
      <c r="C37" s="423"/>
      <c r="D37" s="423"/>
      <c r="E37" s="420"/>
      <c r="F37" s="421"/>
    </row>
    <row r="38" spans="1:6" ht="28.5" customHeight="1">
      <c r="A38" s="422" t="s">
        <v>38</v>
      </c>
      <c r="B38" s="423"/>
      <c r="C38" s="423"/>
      <c r="D38" s="423"/>
      <c r="E38" s="420"/>
      <c r="F38" s="421"/>
    </row>
    <row r="39" spans="1:6" ht="28.5" customHeight="1">
      <c r="A39" s="422" t="s">
        <v>39</v>
      </c>
      <c r="B39" s="423"/>
      <c r="C39" s="423"/>
      <c r="D39" s="423"/>
      <c r="E39" s="420"/>
      <c r="F39" s="421"/>
    </row>
    <row r="40" spans="1:6" ht="28.5" customHeight="1">
      <c r="A40" s="422" t="s">
        <v>40</v>
      </c>
      <c r="B40" s="423"/>
      <c r="C40" s="423"/>
      <c r="D40" s="423"/>
      <c r="E40" s="420"/>
      <c r="F40" s="421"/>
    </row>
    <row r="41" spans="1:6" ht="28.5" customHeight="1">
      <c r="A41" s="422" t="s">
        <v>41</v>
      </c>
      <c r="B41" s="423"/>
      <c r="C41" s="423"/>
      <c r="D41" s="423"/>
      <c r="E41" s="420"/>
      <c r="F41" s="421"/>
    </row>
    <row r="42" spans="1:6" ht="28.5" customHeight="1">
      <c r="A42" s="422" t="s">
        <v>42</v>
      </c>
      <c r="B42" s="423"/>
      <c r="C42" s="423"/>
      <c r="D42" s="423"/>
      <c r="E42" s="420"/>
      <c r="F42" s="421"/>
    </row>
    <row r="43" spans="1:6" ht="28.5" customHeight="1">
      <c r="A43" s="422" t="s">
        <v>43</v>
      </c>
      <c r="B43" s="423"/>
      <c r="C43" s="423"/>
      <c r="D43" s="423"/>
      <c r="E43" s="420"/>
      <c r="F43" s="421"/>
    </row>
    <row r="44" spans="1:6" s="60" customFormat="1" ht="39.75" customHeight="1">
      <c r="A44" s="422" t="s">
        <v>44</v>
      </c>
      <c r="B44" s="423"/>
      <c r="C44" s="423"/>
      <c r="D44" s="423"/>
      <c r="E44" s="420"/>
      <c r="F44" s="421"/>
    </row>
    <row r="45" spans="1:6" s="60" customFormat="1" ht="15">
      <c r="A45" s="422" t="s">
        <v>45</v>
      </c>
      <c r="B45" s="423"/>
      <c r="C45" s="423"/>
      <c r="D45" s="423"/>
      <c r="E45" s="420"/>
      <c r="F45" s="421"/>
    </row>
    <row r="46" spans="1:6" s="60" customFormat="1" ht="42" customHeight="1">
      <c r="A46" s="422" t="s">
        <v>46</v>
      </c>
      <c r="B46" s="423"/>
      <c r="C46" s="423"/>
      <c r="D46" s="423"/>
      <c r="E46" s="420"/>
      <c r="F46" s="421"/>
    </row>
    <row r="47" spans="1:6" s="60" customFormat="1" ht="25.5" customHeight="1">
      <c r="A47" s="158"/>
      <c r="B47" s="158"/>
      <c r="C47" s="158"/>
      <c r="D47" s="158"/>
      <c r="E47" s="158"/>
      <c r="F47" s="158"/>
    </row>
    <row r="48" spans="1:6" s="60" customFormat="1" ht="28.15" customHeight="1">
      <c r="A48" s="160" t="s">
        <v>47</v>
      </c>
      <c r="B48" s="161"/>
      <c r="C48" s="161"/>
      <c r="D48" s="162"/>
      <c r="E48" s="121"/>
      <c r="F48" s="121"/>
    </row>
    <row r="49" spans="1:7" s="60" customFormat="1" ht="33.6" customHeight="1">
      <c r="A49" s="361"/>
      <c r="B49" s="362"/>
      <c r="C49" s="424"/>
      <c r="D49" s="425"/>
      <c r="E49" s="424"/>
      <c r="F49" s="425"/>
      <c r="G49" s="159"/>
    </row>
    <row r="50" spans="1:7" s="60" customFormat="1" ht="15.75" customHeight="1">
      <c r="A50" s="163" t="s">
        <v>48</v>
      </c>
      <c r="B50" s="163" t="s">
        <v>49</v>
      </c>
      <c r="C50" s="163" t="s">
        <v>50</v>
      </c>
      <c r="D50" s="121"/>
      <c r="E50" s="163" t="s">
        <v>51</v>
      </c>
      <c r="F50" s="121"/>
      <c r="G50" s="121"/>
    </row>
    <row r="51" spans="1:7" s="60" customFormat="1">
      <c r="A51" s="121"/>
      <c r="B51" s="121"/>
      <c r="C51" s="121"/>
      <c r="D51" s="121"/>
      <c r="E51" s="121"/>
      <c r="F51" s="121"/>
      <c r="G51" s="121"/>
    </row>
    <row r="52" spans="1:7" s="60" customFormat="1">
      <c r="A52" s="121"/>
      <c r="B52" s="121"/>
      <c r="C52" s="121"/>
      <c r="D52" s="121"/>
      <c r="E52" s="121"/>
      <c r="F52" s="121"/>
      <c r="G52" s="121"/>
    </row>
    <row r="53" spans="1:7" s="60" customFormat="1">
      <c r="A53" s="121"/>
      <c r="B53" s="121"/>
      <c r="C53" s="121"/>
      <c r="D53" s="121"/>
      <c r="E53" s="121"/>
      <c r="F53" s="121"/>
      <c r="G53" s="121"/>
    </row>
    <row r="54" spans="1:7" s="60" customFormat="1">
      <c r="A54" s="121"/>
      <c r="B54" s="121"/>
      <c r="C54" s="121"/>
      <c r="D54" s="121"/>
      <c r="E54" s="121"/>
      <c r="F54" s="121"/>
      <c r="G54" s="121"/>
    </row>
    <row r="55" spans="1:7" s="60" customFormat="1">
      <c r="A55" s="121"/>
      <c r="B55" s="121"/>
      <c r="C55" s="121"/>
      <c r="D55" s="121"/>
      <c r="E55" s="121"/>
      <c r="F55" s="121"/>
      <c r="G55" s="121"/>
    </row>
    <row r="56" spans="1:7" s="60" customFormat="1">
      <c r="A56" s="121"/>
      <c r="B56" s="121"/>
      <c r="C56" s="121"/>
      <c r="D56" s="121"/>
      <c r="E56" s="121"/>
      <c r="F56" s="121"/>
      <c r="G56" s="121"/>
    </row>
    <row r="57" spans="1:7" s="60" customFormat="1">
      <c r="A57" s="121"/>
      <c r="B57" s="121"/>
      <c r="C57" s="121"/>
      <c r="D57" s="121"/>
      <c r="E57" s="121"/>
      <c r="F57" s="121"/>
      <c r="G57" s="121"/>
    </row>
    <row r="58" spans="1:7" s="60" customFormat="1">
      <c r="A58" s="121"/>
      <c r="B58" s="121"/>
      <c r="C58" s="121"/>
      <c r="D58" s="121"/>
      <c r="E58" s="121"/>
      <c r="F58" s="121"/>
      <c r="G58" s="121"/>
    </row>
    <row r="59" spans="1:7" s="60" customFormat="1">
      <c r="A59" s="121"/>
      <c r="B59" s="121"/>
      <c r="C59" s="121"/>
      <c r="D59" s="121"/>
      <c r="E59" s="121"/>
      <c r="F59" s="121"/>
      <c r="G59" s="121"/>
    </row>
    <row r="60" spans="1:7" s="60" customFormat="1">
      <c r="A60" s="121"/>
      <c r="B60" s="121"/>
      <c r="C60" s="121"/>
      <c r="D60" s="121"/>
      <c r="E60" s="121"/>
      <c r="F60" s="121"/>
      <c r="G60" s="121"/>
    </row>
    <row r="61" spans="1:7" s="60" customFormat="1">
      <c r="A61" s="121"/>
      <c r="B61" s="121"/>
      <c r="C61" s="121"/>
      <c r="D61" s="121"/>
      <c r="E61" s="121"/>
      <c r="F61" s="121"/>
      <c r="G61" s="121"/>
    </row>
    <row r="62" spans="1:7" s="60" customFormat="1">
      <c r="A62" s="121"/>
      <c r="B62" s="121"/>
      <c r="C62" s="121"/>
      <c r="D62" s="121"/>
      <c r="E62" s="121"/>
      <c r="F62" s="121"/>
      <c r="G62" s="121"/>
    </row>
    <row r="63" spans="1:7" s="60" customFormat="1">
      <c r="A63" s="121"/>
      <c r="B63" s="121"/>
      <c r="C63" s="121"/>
      <c r="D63" s="121"/>
      <c r="E63" s="121"/>
      <c r="F63" s="121"/>
      <c r="G63" s="121"/>
    </row>
    <row r="64" spans="1:7" s="60" customFormat="1">
      <c r="A64" s="121"/>
      <c r="B64" s="121"/>
      <c r="C64" s="121"/>
      <c r="D64" s="121"/>
      <c r="E64" s="121"/>
      <c r="F64" s="121"/>
      <c r="G64" s="121"/>
    </row>
    <row r="65" s="60" customFormat="1"/>
    <row r="66" s="60" customFormat="1"/>
    <row r="67" s="60" customFormat="1"/>
    <row r="68" s="60" customFormat="1"/>
    <row r="69" s="60" customFormat="1"/>
    <row r="70" s="60" customFormat="1"/>
    <row r="71" s="60" customFormat="1"/>
    <row r="72" s="60" customFormat="1"/>
    <row r="73" s="60" customFormat="1"/>
    <row r="74" s="60" customFormat="1"/>
    <row r="75" s="60" customFormat="1"/>
    <row r="76" s="60" customFormat="1"/>
    <row r="77" s="60" customFormat="1"/>
    <row r="78" s="60" customFormat="1"/>
    <row r="79" s="60" customFormat="1"/>
    <row r="80" s="60" customFormat="1"/>
    <row r="81" s="60" customFormat="1"/>
    <row r="82" s="60" customFormat="1"/>
    <row r="83" s="60" customFormat="1"/>
    <row r="84" s="60" customFormat="1"/>
    <row r="85" s="60" customFormat="1"/>
    <row r="86" s="60" customFormat="1"/>
    <row r="87" s="60" customFormat="1"/>
    <row r="88" s="60" customFormat="1"/>
    <row r="89" s="60" customFormat="1"/>
    <row r="90" s="60" customFormat="1"/>
    <row r="91" s="60" customFormat="1"/>
    <row r="92" s="60" customFormat="1"/>
    <row r="93" s="60" customFormat="1"/>
    <row r="94" s="60" customFormat="1"/>
    <row r="95" s="60" customFormat="1"/>
    <row r="96" s="60" customFormat="1"/>
    <row r="97" s="60" customFormat="1"/>
    <row r="98" s="60" customFormat="1"/>
    <row r="99" s="60" customFormat="1"/>
    <row r="100" s="60" customFormat="1"/>
    <row r="101" s="60" customFormat="1"/>
    <row r="102" s="60" customFormat="1"/>
    <row r="103" s="60" customFormat="1"/>
    <row r="104" s="60" customFormat="1"/>
    <row r="105" s="60" customFormat="1"/>
    <row r="106" s="60" customFormat="1"/>
    <row r="107" s="60" customFormat="1"/>
    <row r="108" s="60" customFormat="1"/>
    <row r="109" s="60" customFormat="1"/>
    <row r="110" s="60" customFormat="1"/>
    <row r="111" s="60" customFormat="1"/>
    <row r="112" s="60" customFormat="1"/>
    <row r="113" s="60" customFormat="1"/>
    <row r="114" s="60" customFormat="1"/>
    <row r="115" s="60" customFormat="1"/>
    <row r="116" s="60" customFormat="1"/>
    <row r="117" s="60" customFormat="1"/>
    <row r="118" s="60" customFormat="1"/>
    <row r="119" s="60" customFormat="1"/>
    <row r="120" s="60" customFormat="1"/>
    <row r="121" s="60" customFormat="1"/>
    <row r="122" s="60" customFormat="1"/>
    <row r="123" s="60" customFormat="1"/>
    <row r="124" s="60" customFormat="1"/>
    <row r="125" s="60" customFormat="1"/>
    <row r="126" s="60" customFormat="1"/>
    <row r="127" s="60" customFormat="1"/>
    <row r="128" s="60" customFormat="1"/>
    <row r="129" s="60" customFormat="1"/>
    <row r="130" s="60" customFormat="1"/>
    <row r="131" s="60" customFormat="1"/>
    <row r="132" s="60" customFormat="1"/>
    <row r="133" s="60" customFormat="1"/>
    <row r="134" s="60" customFormat="1"/>
    <row r="135" s="60" customFormat="1"/>
    <row r="136" s="60" customFormat="1"/>
    <row r="137" s="60" customFormat="1"/>
    <row r="138" s="60" customFormat="1"/>
    <row r="139" s="60" customFormat="1"/>
    <row r="140" s="60" customFormat="1"/>
    <row r="141" s="60" customFormat="1"/>
    <row r="142" s="60" customFormat="1"/>
    <row r="143" s="60" customFormat="1"/>
    <row r="144" s="60" customFormat="1"/>
    <row r="145" s="60" customFormat="1"/>
    <row r="146" s="60" customFormat="1"/>
    <row r="147" s="60" customFormat="1"/>
    <row r="148" s="60" customFormat="1"/>
    <row r="149" s="60" customFormat="1"/>
    <row r="150" s="60" customFormat="1"/>
    <row r="151" s="60" customFormat="1"/>
    <row r="152" s="60" customFormat="1"/>
    <row r="153" s="60" customFormat="1"/>
    <row r="154" s="60" customFormat="1"/>
    <row r="155" s="60" customFormat="1"/>
    <row r="156" s="60" customFormat="1"/>
    <row r="157" s="60" customFormat="1"/>
    <row r="158" s="60" customFormat="1"/>
    <row r="159" s="60" customFormat="1"/>
    <row r="160" s="60" customFormat="1"/>
    <row r="161" s="60" customFormat="1"/>
    <row r="162" s="60" customFormat="1"/>
    <row r="163" s="60" customFormat="1"/>
    <row r="164" s="60" customFormat="1"/>
    <row r="165" s="60" customFormat="1"/>
    <row r="166" s="60" customFormat="1"/>
    <row r="167" s="60" customFormat="1"/>
    <row r="168" s="60" customFormat="1"/>
    <row r="169" s="60" customFormat="1"/>
    <row r="170" s="60" customFormat="1"/>
    <row r="171" s="60" customFormat="1"/>
    <row r="172" s="60" customFormat="1"/>
    <row r="173" s="60" customFormat="1"/>
    <row r="174" s="60" customFormat="1"/>
    <row r="175" s="60" customFormat="1"/>
    <row r="176" s="60" customFormat="1"/>
    <row r="177" s="60" customFormat="1"/>
    <row r="178" s="60" customFormat="1"/>
    <row r="179" s="60" customFormat="1"/>
    <row r="180" s="60" customFormat="1"/>
    <row r="181" s="60" customFormat="1"/>
    <row r="182" s="60" customFormat="1"/>
    <row r="183" s="60" customFormat="1"/>
    <row r="184" s="60" customFormat="1"/>
    <row r="185" s="60" customFormat="1"/>
    <row r="186" s="60" customFormat="1"/>
    <row r="187" s="60" customFormat="1"/>
    <row r="188" s="60" customFormat="1"/>
    <row r="189" s="60" customFormat="1"/>
    <row r="190" s="60" customFormat="1"/>
    <row r="191" s="60" customFormat="1"/>
    <row r="192" s="60" customFormat="1"/>
    <row r="193" s="60" customFormat="1"/>
    <row r="194" s="60" customFormat="1"/>
    <row r="195" s="60" customFormat="1"/>
    <row r="196" s="60" customFormat="1"/>
    <row r="197" s="60" customFormat="1"/>
    <row r="198" s="60" customFormat="1"/>
    <row r="199" s="60" customFormat="1"/>
    <row r="200" s="60" customFormat="1"/>
    <row r="201" s="60" customFormat="1"/>
    <row r="202" s="60" customFormat="1"/>
    <row r="203" s="60" customFormat="1"/>
    <row r="204" s="60" customFormat="1"/>
    <row r="205" s="60" customFormat="1"/>
    <row r="206" s="60" customFormat="1"/>
    <row r="207" s="60" customFormat="1"/>
    <row r="208" s="60" customFormat="1"/>
    <row r="209" s="60" customFormat="1"/>
    <row r="210" s="60" customFormat="1"/>
    <row r="211" s="60" customFormat="1"/>
    <row r="212" s="60" customFormat="1"/>
    <row r="213" s="60" customFormat="1"/>
    <row r="214" s="60" customFormat="1"/>
    <row r="215" s="60" customFormat="1"/>
    <row r="216" s="60" customFormat="1"/>
    <row r="217" s="60" customFormat="1"/>
    <row r="218" s="60" customFormat="1"/>
    <row r="219" s="60" customFormat="1"/>
    <row r="220" s="60" customFormat="1"/>
    <row r="221" s="60" customFormat="1"/>
    <row r="222" s="60" customFormat="1"/>
    <row r="223" s="60" customFormat="1"/>
    <row r="224" s="60" customFormat="1"/>
    <row r="225" s="60" customFormat="1"/>
    <row r="226" s="60" customFormat="1"/>
    <row r="227" s="60" customFormat="1"/>
    <row r="228" s="60" customFormat="1"/>
    <row r="229" s="60" customFormat="1"/>
    <row r="230" s="60" customFormat="1"/>
    <row r="231" s="60" customFormat="1"/>
    <row r="232" s="60" customFormat="1"/>
    <row r="233" s="60" customFormat="1"/>
    <row r="234" s="60" customFormat="1"/>
    <row r="235" s="60" customFormat="1"/>
    <row r="236" s="60" customFormat="1"/>
    <row r="237" s="60" customFormat="1"/>
    <row r="238" s="60" customFormat="1"/>
    <row r="239" s="60" customFormat="1"/>
    <row r="240" s="60" customFormat="1"/>
    <row r="241" s="60" customFormat="1"/>
    <row r="242" s="60" customFormat="1"/>
    <row r="243" s="60" customFormat="1"/>
    <row r="244" s="60" customFormat="1"/>
    <row r="245" s="60" customFormat="1"/>
    <row r="246" s="60" customFormat="1"/>
    <row r="247" s="60" customFormat="1"/>
    <row r="248" s="60" customFormat="1"/>
    <row r="249" s="60" customFormat="1"/>
    <row r="250" s="60" customFormat="1"/>
    <row r="251" s="60" customFormat="1"/>
    <row r="252" s="60" customFormat="1"/>
    <row r="253" s="60" customFormat="1"/>
    <row r="254" s="60" customFormat="1"/>
    <row r="255" s="60" customFormat="1"/>
    <row r="256" s="60" customFormat="1"/>
    <row r="257" s="60" customFormat="1"/>
    <row r="258" s="60" customFormat="1"/>
    <row r="259" s="60" customFormat="1"/>
    <row r="260" s="60" customFormat="1"/>
    <row r="261" s="60" customFormat="1"/>
    <row r="262" s="60" customFormat="1"/>
    <row r="263" s="60" customFormat="1"/>
    <row r="264" s="60" customFormat="1"/>
    <row r="265" s="60" customFormat="1"/>
    <row r="266" s="60" customFormat="1"/>
    <row r="267" s="60" customFormat="1"/>
    <row r="268" s="60" customFormat="1"/>
    <row r="269" s="60" customFormat="1"/>
    <row r="270" s="60" customFormat="1"/>
    <row r="271" s="60" customFormat="1"/>
    <row r="272" s="60" customFormat="1"/>
    <row r="273" s="60" customFormat="1"/>
    <row r="274" s="60" customFormat="1"/>
    <row r="275" s="60" customFormat="1"/>
    <row r="276" s="60" customFormat="1"/>
    <row r="277" s="60" customFormat="1"/>
    <row r="278" s="60" customFormat="1"/>
    <row r="279" s="60" customFormat="1"/>
    <row r="280" s="60" customFormat="1"/>
    <row r="281" s="60" customFormat="1"/>
    <row r="282" s="60" customFormat="1"/>
    <row r="283" s="60" customFormat="1"/>
    <row r="284" s="60" customFormat="1"/>
    <row r="285" s="60" customFormat="1"/>
    <row r="286" s="60" customFormat="1"/>
    <row r="287" s="60" customFormat="1"/>
    <row r="288" s="60" customFormat="1"/>
    <row r="289" s="60" customFormat="1"/>
    <row r="290" s="60" customFormat="1"/>
    <row r="291" s="60" customFormat="1"/>
    <row r="292" s="60" customFormat="1"/>
    <row r="293" s="60" customFormat="1"/>
    <row r="294" s="60" customFormat="1"/>
    <row r="295" s="60" customFormat="1"/>
    <row r="296" s="60" customFormat="1"/>
    <row r="297" s="60" customFormat="1"/>
    <row r="298" s="60" customFormat="1"/>
    <row r="299" s="60" customFormat="1"/>
    <row r="300" s="60" customFormat="1"/>
    <row r="301" s="60" customFormat="1"/>
    <row r="302" s="60" customFormat="1"/>
    <row r="303" s="60" customFormat="1"/>
    <row r="304" s="60" customFormat="1"/>
    <row r="305" s="60" customFormat="1"/>
    <row r="306" s="60" customFormat="1"/>
    <row r="307" s="60" customFormat="1"/>
    <row r="308" s="60" customFormat="1"/>
    <row r="309" s="60" customFormat="1"/>
    <row r="310" s="60" customFormat="1"/>
    <row r="311" s="60" customFormat="1"/>
    <row r="312" s="60" customFormat="1"/>
    <row r="313" s="60" customFormat="1"/>
    <row r="314" s="60" customFormat="1"/>
    <row r="315" s="60" customFormat="1"/>
    <row r="316" s="60" customFormat="1"/>
    <row r="317" s="60" customFormat="1"/>
    <row r="318" s="60" customFormat="1"/>
    <row r="319" s="60" customFormat="1"/>
    <row r="320" s="60" customFormat="1"/>
    <row r="321" s="60" customFormat="1"/>
    <row r="322" s="60" customFormat="1"/>
    <row r="323" s="60" customFormat="1"/>
    <row r="324" s="60" customFormat="1"/>
    <row r="325" s="60" customFormat="1"/>
    <row r="326" s="60" customFormat="1"/>
    <row r="327" s="60" customFormat="1"/>
    <row r="328" s="60" customFormat="1"/>
    <row r="329" s="60" customFormat="1"/>
    <row r="330" s="60" customFormat="1"/>
    <row r="331" s="60" customFormat="1"/>
    <row r="332" s="60" customFormat="1"/>
    <row r="333" s="60" customFormat="1"/>
    <row r="334" s="60" customFormat="1"/>
    <row r="335" s="60" customFormat="1"/>
    <row r="336" s="60" customFormat="1"/>
    <row r="337" s="60" customFormat="1"/>
    <row r="338" s="60" customFormat="1"/>
    <row r="339" s="60" customFormat="1"/>
    <row r="340" s="60" customFormat="1"/>
    <row r="341" s="60" customFormat="1"/>
    <row r="342" s="60" customFormat="1"/>
    <row r="343" s="60" customFormat="1"/>
    <row r="344" s="60" customFormat="1"/>
    <row r="345" s="60" customFormat="1"/>
    <row r="346" s="60" customFormat="1"/>
    <row r="347" s="60" customFormat="1"/>
    <row r="348" s="60" customFormat="1"/>
    <row r="349" s="60" customFormat="1"/>
    <row r="350" s="60" customFormat="1"/>
    <row r="351" s="60" customFormat="1"/>
    <row r="352" s="60" customFormat="1"/>
    <row r="353" s="60" customFormat="1"/>
    <row r="354" s="60" customFormat="1"/>
    <row r="355" s="60" customFormat="1"/>
    <row r="356" s="60" customFormat="1"/>
    <row r="357" s="60" customFormat="1"/>
    <row r="358" s="60" customFormat="1"/>
    <row r="359" s="60" customFormat="1"/>
    <row r="360" s="60" customFormat="1"/>
    <row r="361" s="60" customFormat="1"/>
    <row r="362" s="60" customFormat="1"/>
    <row r="363" s="60" customFormat="1"/>
    <row r="364" s="60" customFormat="1"/>
    <row r="365" s="60" customFormat="1"/>
    <row r="366" s="60" customFormat="1"/>
    <row r="367" s="60" customFormat="1"/>
    <row r="368" s="60" customFormat="1"/>
    <row r="369" s="60" customFormat="1"/>
    <row r="370" s="60" customFormat="1"/>
    <row r="371" s="60" customFormat="1"/>
    <row r="372" s="60" customFormat="1"/>
    <row r="373" s="60" customFormat="1"/>
    <row r="374" s="60" customFormat="1"/>
    <row r="375" s="60" customFormat="1"/>
    <row r="376" s="60" customFormat="1"/>
    <row r="377" s="60" customFormat="1"/>
    <row r="378" s="60" customFormat="1"/>
    <row r="379" s="60" customFormat="1"/>
    <row r="380" s="60" customFormat="1"/>
    <row r="381" s="60" customFormat="1"/>
    <row r="382" s="60" customFormat="1"/>
    <row r="383" s="60" customFormat="1"/>
    <row r="384" s="60" customFormat="1"/>
    <row r="385" s="60" customFormat="1"/>
    <row r="386" s="60" customFormat="1"/>
    <row r="387" s="60" customFormat="1"/>
    <row r="388" s="60" customFormat="1"/>
    <row r="389" s="60" customFormat="1"/>
    <row r="390" s="60" customFormat="1"/>
    <row r="391" s="60" customFormat="1"/>
    <row r="392" s="60" customFormat="1"/>
    <row r="393" s="60" customFormat="1"/>
    <row r="394" s="60" customFormat="1"/>
    <row r="395" s="60" customFormat="1"/>
    <row r="396" s="60" customFormat="1"/>
    <row r="397" s="60" customFormat="1"/>
    <row r="398" s="60" customFormat="1"/>
    <row r="399" s="60" customFormat="1"/>
    <row r="400" s="60" customFormat="1"/>
    <row r="401" s="60" customFormat="1"/>
    <row r="402" s="60" customFormat="1"/>
    <row r="403" s="60" customFormat="1"/>
    <row r="404" s="60" customFormat="1"/>
    <row r="405" s="60" customFormat="1"/>
    <row r="406" s="60" customFormat="1"/>
    <row r="407" s="60" customFormat="1"/>
    <row r="408" s="60" customFormat="1"/>
    <row r="409" s="60" customFormat="1"/>
    <row r="410" s="60" customFormat="1"/>
    <row r="411" s="60" customFormat="1"/>
    <row r="412" s="60" customFormat="1"/>
    <row r="413" s="60" customFormat="1"/>
    <row r="414" s="60" customFormat="1"/>
    <row r="415" s="60" customFormat="1"/>
    <row r="416" s="60" customFormat="1"/>
    <row r="417" s="60" customFormat="1"/>
    <row r="418" s="60" customFormat="1"/>
    <row r="419" s="60" customFormat="1"/>
    <row r="420" s="60" customFormat="1"/>
    <row r="421" s="60" customFormat="1"/>
    <row r="422" s="60" customFormat="1"/>
    <row r="423" s="60" customFormat="1"/>
    <row r="424" s="60" customFormat="1"/>
    <row r="425" s="60" customFormat="1"/>
    <row r="426" s="60" customFormat="1"/>
    <row r="427" s="60" customFormat="1"/>
    <row r="428" s="60" customFormat="1"/>
    <row r="429" s="60" customFormat="1"/>
    <row r="430" s="60" customFormat="1"/>
    <row r="431" s="60" customFormat="1"/>
    <row r="432" s="60" customFormat="1"/>
    <row r="433" s="60" customFormat="1"/>
    <row r="434" s="60" customFormat="1"/>
    <row r="435" s="60" customFormat="1"/>
    <row r="436" s="60" customFormat="1"/>
    <row r="437" s="60" customFormat="1"/>
    <row r="438" s="60" customFormat="1"/>
    <row r="439" s="60" customFormat="1"/>
    <row r="440" s="60" customFormat="1"/>
    <row r="441" s="60" customFormat="1"/>
    <row r="442" s="60" customFormat="1"/>
    <row r="443" s="60" customFormat="1"/>
    <row r="444" s="60" customFormat="1"/>
    <row r="445" s="60" customFormat="1"/>
    <row r="446" s="60" customFormat="1"/>
    <row r="447" s="60" customFormat="1"/>
    <row r="448" s="60" customFormat="1"/>
    <row r="449" s="60" customFormat="1"/>
    <row r="450" s="60" customFormat="1"/>
    <row r="451" s="60" customFormat="1"/>
    <row r="452" s="60" customFormat="1"/>
    <row r="453" s="60" customFormat="1"/>
    <row r="454" s="60" customFormat="1"/>
    <row r="455" s="60" customFormat="1"/>
    <row r="456" s="60" customFormat="1"/>
    <row r="457" s="60" customFormat="1"/>
    <row r="458" s="60" customFormat="1"/>
    <row r="459" s="60" customFormat="1"/>
    <row r="460" s="60" customFormat="1"/>
    <row r="461" s="60" customFormat="1"/>
    <row r="462" s="60" customFormat="1"/>
    <row r="463" s="60" customFormat="1"/>
    <row r="464" s="60" customFormat="1"/>
    <row r="465" s="60" customFormat="1"/>
    <row r="466" s="60" customFormat="1"/>
    <row r="467" s="60" customFormat="1"/>
    <row r="468" s="60" customFormat="1"/>
    <row r="469" s="60" customFormat="1"/>
    <row r="470" s="60" customFormat="1"/>
    <row r="471" s="60" customFormat="1"/>
    <row r="472" s="60" customFormat="1"/>
    <row r="473" s="60" customFormat="1"/>
    <row r="474" s="60" customFormat="1"/>
    <row r="475" s="60" customFormat="1"/>
    <row r="476" s="60" customFormat="1"/>
    <row r="477" s="60" customFormat="1"/>
    <row r="478" s="60" customFormat="1"/>
    <row r="479" s="60" customFormat="1"/>
    <row r="480" s="60" customFormat="1"/>
    <row r="481" s="60" customFormat="1"/>
    <row r="482" s="60" customFormat="1"/>
    <row r="483" s="60" customFormat="1"/>
    <row r="484" s="60" customFormat="1"/>
    <row r="485" s="60" customFormat="1"/>
    <row r="486" s="60" customFormat="1"/>
    <row r="487" s="60" customFormat="1"/>
    <row r="488" s="60" customFormat="1"/>
    <row r="489" s="60" customFormat="1"/>
    <row r="490" s="60" customFormat="1"/>
    <row r="491" s="60" customFormat="1"/>
    <row r="492" s="60" customFormat="1"/>
    <row r="493" s="60" customFormat="1"/>
    <row r="494" s="60" customFormat="1"/>
    <row r="495" s="60" customFormat="1"/>
    <row r="496" s="60" customFormat="1"/>
    <row r="497" s="60" customFormat="1"/>
    <row r="498" s="60" customFormat="1"/>
    <row r="499" s="60" customFormat="1"/>
    <row r="500" s="60" customFormat="1"/>
    <row r="501" s="60" customFormat="1"/>
    <row r="502" s="60" customFormat="1"/>
    <row r="503" s="60" customFormat="1"/>
    <row r="504" s="60" customFormat="1"/>
    <row r="505" s="60" customFormat="1"/>
    <row r="506" s="60" customFormat="1"/>
    <row r="507" s="60" customFormat="1"/>
    <row r="508" s="60" customFormat="1"/>
    <row r="509" s="60" customFormat="1"/>
    <row r="510" s="60" customFormat="1"/>
    <row r="511" s="60" customFormat="1"/>
    <row r="512" s="60" customFormat="1"/>
    <row r="513" s="60" customFormat="1"/>
    <row r="514" s="60" customFormat="1"/>
    <row r="515" s="60" customFormat="1"/>
    <row r="516" s="60" customFormat="1"/>
    <row r="517" s="60" customFormat="1"/>
    <row r="518" s="60" customFormat="1"/>
    <row r="519" s="60" customFormat="1"/>
    <row r="520" s="60" customFormat="1"/>
    <row r="521" s="60" customFormat="1"/>
    <row r="522" s="60" customFormat="1"/>
    <row r="523" s="60" customFormat="1"/>
    <row r="524" s="60" customFormat="1"/>
    <row r="525" s="60" customFormat="1"/>
    <row r="526" s="60" customFormat="1"/>
    <row r="527" s="60" customFormat="1"/>
    <row r="528" s="60" customFormat="1"/>
    <row r="529" s="60" customFormat="1"/>
    <row r="530" s="60" customFormat="1"/>
    <row r="531" s="60" customFormat="1"/>
    <row r="532" s="60" customFormat="1"/>
    <row r="533" s="60" customFormat="1"/>
    <row r="534" s="60" customFormat="1"/>
    <row r="535" s="60" customFormat="1"/>
    <row r="536" s="60" customFormat="1"/>
    <row r="537" s="60" customFormat="1"/>
    <row r="538" s="60" customFormat="1"/>
    <row r="539" s="60" customFormat="1"/>
    <row r="540" s="60" customFormat="1"/>
    <row r="541" s="60" customFormat="1"/>
    <row r="542" s="60" customFormat="1"/>
    <row r="543" s="60" customFormat="1"/>
    <row r="544" s="60" customFormat="1"/>
    <row r="545" s="60" customFormat="1"/>
    <row r="546" s="60" customFormat="1"/>
    <row r="547" s="60" customFormat="1"/>
    <row r="548" s="60" customFormat="1"/>
    <row r="549" s="60" customFormat="1"/>
    <row r="550" s="60" customFormat="1"/>
    <row r="551" s="60" customFormat="1"/>
    <row r="552" s="60" customFormat="1"/>
    <row r="553" s="60" customFormat="1"/>
    <row r="554" s="60" customFormat="1"/>
    <row r="555" s="60" customFormat="1"/>
    <row r="556" s="60" customFormat="1"/>
    <row r="557" s="60" customFormat="1"/>
    <row r="558" s="60" customFormat="1"/>
    <row r="559" s="60" customFormat="1"/>
    <row r="560" s="60" customFormat="1"/>
    <row r="561" s="60" customFormat="1"/>
    <row r="562" s="60" customFormat="1"/>
    <row r="563" s="60" customFormat="1"/>
    <row r="564" s="60" customFormat="1"/>
    <row r="565" s="60" customFormat="1"/>
    <row r="566" s="60" customFormat="1"/>
    <row r="567" s="60" customFormat="1"/>
    <row r="568" s="60" customFormat="1"/>
    <row r="569" s="60" customFormat="1"/>
    <row r="570" s="60" customFormat="1"/>
    <row r="571" s="60" customFormat="1"/>
    <row r="572" s="60" customFormat="1"/>
    <row r="573" s="60" customFormat="1"/>
    <row r="574" s="60" customFormat="1"/>
    <row r="575" s="60" customFormat="1"/>
    <row r="576" s="60" customFormat="1"/>
    <row r="577" s="60" customFormat="1"/>
    <row r="578" s="60" customFormat="1"/>
    <row r="579" s="60" customFormat="1"/>
    <row r="580" s="60" customFormat="1"/>
    <row r="581" s="60" customFormat="1"/>
    <row r="582" s="60" customFormat="1"/>
    <row r="583" s="60" customFormat="1"/>
    <row r="584" s="60" customFormat="1"/>
    <row r="585" s="60" customFormat="1"/>
    <row r="586" s="60" customFormat="1"/>
    <row r="587" s="60" customFormat="1"/>
    <row r="588" s="60" customFormat="1"/>
    <row r="589" s="60" customFormat="1"/>
    <row r="590" s="60" customFormat="1"/>
    <row r="591" s="60" customFormat="1"/>
    <row r="592" s="60" customFormat="1"/>
    <row r="593" s="60" customFormat="1"/>
    <row r="594" s="60" customFormat="1"/>
    <row r="595" s="60" customFormat="1"/>
    <row r="596" s="60" customFormat="1"/>
    <row r="597" s="60" customFormat="1"/>
    <row r="598" s="60" customFormat="1"/>
    <row r="599" s="60" customFormat="1"/>
    <row r="600" s="60" customFormat="1"/>
    <row r="601" s="60" customFormat="1"/>
    <row r="602" s="60" customFormat="1"/>
    <row r="603" s="60" customFormat="1"/>
    <row r="604" s="60" customFormat="1"/>
    <row r="605" s="60" customFormat="1"/>
    <row r="606" s="60" customFormat="1"/>
    <row r="607" s="60" customFormat="1"/>
    <row r="608" s="60" customFormat="1"/>
    <row r="609" s="60" customFormat="1"/>
    <row r="610" s="60" customFormat="1"/>
    <row r="611" s="60" customFormat="1"/>
    <row r="612" s="60" customFormat="1"/>
    <row r="613" s="60" customFormat="1"/>
    <row r="614" s="60" customFormat="1"/>
    <row r="615" s="60" customFormat="1"/>
    <row r="616" s="60" customFormat="1"/>
    <row r="617" s="60" customFormat="1"/>
    <row r="618" s="60" customFormat="1"/>
    <row r="619" s="60" customFormat="1"/>
    <row r="620" s="60" customFormat="1"/>
    <row r="621" s="60" customFormat="1"/>
    <row r="622" s="60" customFormat="1"/>
    <row r="623" s="60" customFormat="1"/>
    <row r="624" s="60" customFormat="1"/>
    <row r="625" s="60" customFormat="1"/>
    <row r="626" s="60" customFormat="1"/>
    <row r="627" s="60" customFormat="1"/>
    <row r="628" s="60" customFormat="1"/>
    <row r="629" s="60" customFormat="1"/>
    <row r="630" s="60" customFormat="1"/>
    <row r="631" s="60" customFormat="1"/>
    <row r="632" s="60" customFormat="1"/>
    <row r="633" s="60" customFormat="1"/>
    <row r="634" s="60" customFormat="1"/>
    <row r="635" s="60" customFormat="1"/>
    <row r="636" s="60" customFormat="1"/>
    <row r="637" s="60" customFormat="1"/>
    <row r="638" s="60" customFormat="1"/>
    <row r="639" s="60" customFormat="1"/>
    <row r="640" s="60" customFormat="1"/>
    <row r="641" s="60" customFormat="1"/>
    <row r="642" s="60" customFormat="1"/>
    <row r="643" s="60" customFormat="1"/>
    <row r="644" s="60" customFormat="1"/>
    <row r="645" s="60" customFormat="1"/>
    <row r="646" s="60" customFormat="1"/>
    <row r="647" s="60" customFormat="1"/>
    <row r="648" s="60" customFormat="1"/>
    <row r="649" s="60" customFormat="1"/>
    <row r="650" s="60" customFormat="1"/>
    <row r="651" s="60" customFormat="1"/>
    <row r="652" s="60" customFormat="1"/>
    <row r="653" s="60" customFormat="1"/>
    <row r="654" s="60" customFormat="1"/>
    <row r="655" s="60" customFormat="1"/>
    <row r="656" s="60" customFormat="1"/>
    <row r="657" s="60" customFormat="1"/>
    <row r="658" s="60" customFormat="1"/>
    <row r="659" s="60" customFormat="1"/>
    <row r="660" s="60" customFormat="1"/>
    <row r="661" s="60" customFormat="1"/>
    <row r="662" s="60" customFormat="1"/>
    <row r="663" s="60" customFormat="1"/>
    <row r="664" s="60" customFormat="1"/>
    <row r="665" s="60" customFormat="1"/>
    <row r="666" s="60" customFormat="1"/>
    <row r="667" s="60" customFormat="1"/>
    <row r="668" s="60" customFormat="1"/>
    <row r="669" s="60" customFormat="1"/>
    <row r="670" s="60" customFormat="1"/>
    <row r="671" s="60" customFormat="1"/>
    <row r="672" s="60" customFormat="1"/>
    <row r="673" s="60" customFormat="1"/>
    <row r="674" s="60" customFormat="1"/>
    <row r="675" s="60" customFormat="1"/>
    <row r="676" s="60" customFormat="1"/>
    <row r="677" s="60" customFormat="1"/>
    <row r="678" s="60" customFormat="1"/>
    <row r="679" s="60" customFormat="1"/>
    <row r="680" s="60" customFormat="1"/>
    <row r="681" s="60" customFormat="1"/>
    <row r="682" s="60" customFormat="1"/>
    <row r="683" s="60" customFormat="1"/>
    <row r="684" s="60" customFormat="1"/>
    <row r="685" s="60" customFormat="1"/>
    <row r="686" s="60" customFormat="1"/>
    <row r="687" s="60" customFormat="1"/>
    <row r="688" s="60" customFormat="1"/>
    <row r="689" s="60" customFormat="1"/>
    <row r="690" s="60" customFormat="1"/>
    <row r="691" s="60" customFormat="1"/>
    <row r="692" s="60" customFormat="1"/>
    <row r="693" s="60" customFormat="1"/>
    <row r="694" s="60" customFormat="1"/>
    <row r="695" s="60" customFormat="1"/>
    <row r="696" s="60" customFormat="1"/>
    <row r="697" s="60" customFormat="1"/>
    <row r="698" s="60" customFormat="1"/>
    <row r="699" s="60" customFormat="1"/>
    <row r="700" s="60" customFormat="1"/>
    <row r="701" s="60" customFormat="1"/>
    <row r="702" s="60" customFormat="1"/>
    <row r="703" s="60" customFormat="1"/>
    <row r="704" s="60" customFormat="1"/>
    <row r="705" s="60" customFormat="1"/>
    <row r="706" s="60" customFormat="1"/>
    <row r="707" s="60" customFormat="1"/>
    <row r="708" s="60" customFormat="1"/>
    <row r="709" s="60" customFormat="1"/>
    <row r="710" s="60" customFormat="1"/>
    <row r="711" s="60" customFormat="1"/>
    <row r="712" s="60" customFormat="1"/>
    <row r="713" s="60" customFormat="1"/>
    <row r="714" s="60" customFormat="1"/>
    <row r="715" s="60" customFormat="1"/>
    <row r="716" s="60" customFormat="1"/>
    <row r="717" s="60" customFormat="1"/>
    <row r="718" s="60" customFormat="1"/>
    <row r="719" s="60" customFormat="1"/>
    <row r="720" s="60" customFormat="1"/>
    <row r="721" s="60" customFormat="1"/>
    <row r="722" s="60" customFormat="1"/>
    <row r="723" s="60" customFormat="1"/>
    <row r="724" s="60" customFormat="1"/>
    <row r="725" s="60" customFormat="1"/>
    <row r="726" s="60" customFormat="1"/>
    <row r="727" s="60" customFormat="1"/>
    <row r="728" s="60" customFormat="1"/>
    <row r="729" s="60" customFormat="1"/>
    <row r="730" s="60" customFormat="1"/>
    <row r="731" s="60" customFormat="1"/>
    <row r="732" s="60" customFormat="1"/>
    <row r="733" s="60" customFormat="1"/>
    <row r="734" s="60" customFormat="1"/>
    <row r="735" s="60" customFormat="1"/>
    <row r="736" s="60" customFormat="1"/>
    <row r="737" s="60" customFormat="1"/>
    <row r="738" s="60" customFormat="1"/>
    <row r="739" s="60" customFormat="1"/>
    <row r="740" s="60" customFormat="1"/>
    <row r="741" s="60" customFormat="1"/>
    <row r="742" s="60" customFormat="1"/>
    <row r="743" s="60" customFormat="1"/>
    <row r="744" s="60" customFormat="1"/>
    <row r="745" s="60" customFormat="1"/>
    <row r="746" s="60" customFormat="1"/>
    <row r="747" s="60" customFormat="1"/>
    <row r="748" s="60" customFormat="1"/>
    <row r="749" s="60" customFormat="1"/>
    <row r="750" s="60" customFormat="1"/>
    <row r="751" s="60" customFormat="1"/>
    <row r="752" s="60" customFormat="1"/>
    <row r="753" s="60" customFormat="1"/>
    <row r="754" s="60" customFormat="1"/>
    <row r="755" s="60" customFormat="1"/>
    <row r="756" s="60" customFormat="1"/>
    <row r="757" s="60" customFormat="1"/>
    <row r="758" s="60" customFormat="1"/>
    <row r="759" s="60" customFormat="1"/>
    <row r="760" s="60" customFormat="1"/>
    <row r="761" s="60" customFormat="1"/>
    <row r="762" s="60" customFormat="1"/>
    <row r="763" s="60" customFormat="1"/>
    <row r="764" s="60" customFormat="1"/>
    <row r="765" s="60" customFormat="1"/>
    <row r="766" s="60" customFormat="1"/>
    <row r="767" s="60" customFormat="1"/>
    <row r="768" s="60" customFormat="1"/>
    <row r="769" s="60" customFormat="1"/>
    <row r="770" s="60" customFormat="1"/>
    <row r="771" s="60" customFormat="1"/>
    <row r="772" s="60" customFormat="1"/>
    <row r="773" s="60" customFormat="1"/>
    <row r="774" s="60" customFormat="1"/>
    <row r="775" s="60" customFormat="1"/>
    <row r="776" s="60" customFormat="1"/>
    <row r="777" s="60" customFormat="1"/>
    <row r="778" s="60" customFormat="1"/>
    <row r="779" s="60" customFormat="1"/>
    <row r="780" s="60" customFormat="1"/>
    <row r="781" s="60" customFormat="1"/>
    <row r="782" s="60" customFormat="1"/>
    <row r="783" s="60" customFormat="1"/>
    <row r="784" s="60" customFormat="1"/>
    <row r="785" s="60" customFormat="1"/>
    <row r="786" s="60" customFormat="1"/>
    <row r="787" s="60" customFormat="1"/>
    <row r="788" s="60" customFormat="1"/>
    <row r="789" s="60" customFormat="1"/>
    <row r="790" s="60" customFormat="1"/>
    <row r="791" s="60" customFormat="1"/>
    <row r="792" s="60" customFormat="1"/>
    <row r="793" s="60" customFormat="1"/>
    <row r="794" s="60" customFormat="1"/>
    <row r="795" s="60" customFormat="1"/>
    <row r="796" s="60" customFormat="1"/>
    <row r="797" s="60" customFormat="1"/>
    <row r="798" s="60" customFormat="1"/>
    <row r="799" s="60" customFormat="1"/>
    <row r="800" s="60" customFormat="1"/>
    <row r="801" s="60" customFormat="1"/>
    <row r="802" s="60" customFormat="1"/>
    <row r="803" s="60" customFormat="1"/>
    <row r="804" s="60" customFormat="1"/>
    <row r="805" s="60" customFormat="1"/>
    <row r="806" s="60" customFormat="1"/>
    <row r="807" s="60" customFormat="1"/>
    <row r="808" s="60" customFormat="1"/>
    <row r="809" s="60" customFormat="1"/>
    <row r="810" s="60" customFormat="1"/>
    <row r="811" s="60" customFormat="1"/>
    <row r="812" s="60" customFormat="1"/>
    <row r="813" s="60" customFormat="1"/>
    <row r="814" s="60" customFormat="1"/>
    <row r="815" s="60" customFormat="1"/>
    <row r="816" s="60" customFormat="1"/>
    <row r="817" s="60" customFormat="1"/>
    <row r="818" s="60" customFormat="1"/>
    <row r="819" s="60" customFormat="1"/>
    <row r="820" s="60" customFormat="1"/>
    <row r="821" s="60" customFormat="1"/>
    <row r="822" s="60" customFormat="1"/>
    <row r="823" s="60" customFormat="1"/>
    <row r="824" s="60" customFormat="1"/>
    <row r="825" s="60" customFormat="1"/>
    <row r="826" s="60" customFormat="1"/>
    <row r="827" s="60" customFormat="1"/>
    <row r="828" s="60" customFormat="1"/>
    <row r="829" s="60" customFormat="1"/>
    <row r="830" s="60" customFormat="1"/>
    <row r="831" s="60" customFormat="1"/>
    <row r="832" s="60" customFormat="1"/>
    <row r="833" s="60" customFormat="1"/>
    <row r="834" s="60" customFormat="1"/>
    <row r="835" s="60" customFormat="1"/>
    <row r="836" s="60" customFormat="1"/>
    <row r="837" s="60" customFormat="1"/>
    <row r="838" s="60" customFormat="1"/>
    <row r="839" s="60" customFormat="1"/>
    <row r="840" s="60" customFormat="1"/>
    <row r="841" s="60" customFormat="1"/>
    <row r="842" s="60" customFormat="1"/>
    <row r="843" s="60" customFormat="1"/>
    <row r="844" s="60" customFormat="1"/>
    <row r="845" s="60" customFormat="1"/>
    <row r="846" s="60" customFormat="1"/>
    <row r="847" s="60" customFormat="1"/>
    <row r="848" s="60" customFormat="1"/>
    <row r="849" s="60" customFormat="1"/>
    <row r="850" s="60" customFormat="1"/>
    <row r="851" s="60" customFormat="1"/>
    <row r="852" s="60" customFormat="1"/>
    <row r="853" s="60" customFormat="1"/>
    <row r="854" s="60" customFormat="1"/>
    <row r="855" s="60" customFormat="1"/>
    <row r="856" s="60" customFormat="1"/>
    <row r="857" s="60" customFormat="1"/>
    <row r="858" s="60" customFormat="1"/>
    <row r="859" s="60" customFormat="1"/>
    <row r="860" s="60" customFormat="1"/>
    <row r="861" s="60" customFormat="1"/>
    <row r="862" s="60" customFormat="1"/>
    <row r="863" s="60" customFormat="1"/>
    <row r="864" s="60" customFormat="1"/>
    <row r="865" s="60" customFormat="1"/>
    <row r="866" s="60" customFormat="1"/>
    <row r="867" s="60" customFormat="1"/>
    <row r="868" s="60" customFormat="1"/>
    <row r="869" s="60" customFormat="1"/>
    <row r="870" s="60" customFormat="1"/>
    <row r="871" s="60" customFormat="1"/>
    <row r="872" s="60" customFormat="1"/>
    <row r="873" s="60" customFormat="1"/>
    <row r="874" s="60" customFormat="1"/>
    <row r="875" s="60" customFormat="1"/>
    <row r="876" s="60" customFormat="1"/>
    <row r="877" s="60" customFormat="1"/>
    <row r="878" s="60" customFormat="1"/>
    <row r="879" s="60" customFormat="1"/>
    <row r="880" s="60" customFormat="1"/>
    <row r="881" s="60" customFormat="1"/>
    <row r="882" s="60" customFormat="1"/>
    <row r="883" s="60" customFormat="1"/>
    <row r="884" s="60" customFormat="1"/>
    <row r="885" s="60" customFormat="1"/>
    <row r="886" s="60" customFormat="1"/>
    <row r="887" s="60" customFormat="1"/>
    <row r="888" s="60" customFormat="1"/>
    <row r="889" s="60" customFormat="1"/>
    <row r="890" s="60" customFormat="1"/>
    <row r="891" s="60" customFormat="1"/>
    <row r="892" s="60" customFormat="1"/>
    <row r="893" s="60" customFormat="1"/>
    <row r="894" s="60" customFormat="1"/>
    <row r="895" s="60" customFormat="1"/>
    <row r="896" s="60" customFormat="1"/>
    <row r="897" s="60" customFormat="1"/>
    <row r="898" s="60" customFormat="1"/>
    <row r="899" s="60" customFormat="1"/>
    <row r="900" s="60" customFormat="1"/>
    <row r="901" s="60" customFormat="1"/>
    <row r="902" s="60" customFormat="1"/>
    <row r="903" s="60" customFormat="1"/>
    <row r="904" s="60" customFormat="1"/>
    <row r="905" s="60" customFormat="1"/>
    <row r="906" s="60" customFormat="1"/>
    <row r="907" s="60" customFormat="1"/>
    <row r="908" s="60" customFormat="1"/>
    <row r="909" s="60" customFormat="1"/>
    <row r="910" s="60" customFormat="1"/>
    <row r="911" s="60" customFormat="1"/>
    <row r="912" s="60" customFormat="1"/>
    <row r="913" s="60" customFormat="1"/>
    <row r="914" s="60" customFormat="1"/>
    <row r="915" s="60" customFormat="1"/>
    <row r="916" s="60" customFormat="1"/>
    <row r="917" s="60" customFormat="1"/>
    <row r="918" s="60" customFormat="1"/>
    <row r="919" s="60" customFormat="1"/>
    <row r="920" s="60" customFormat="1"/>
    <row r="921" s="60" customFormat="1"/>
    <row r="922" s="60" customFormat="1"/>
    <row r="923" s="60" customFormat="1"/>
    <row r="924" s="60" customFormat="1"/>
    <row r="925" s="60" customFormat="1"/>
    <row r="926" s="60" customFormat="1"/>
    <row r="927" s="60" customFormat="1"/>
    <row r="928" s="60" customFormat="1"/>
    <row r="929" s="60" customFormat="1"/>
    <row r="930" s="60" customFormat="1"/>
    <row r="931" s="60" customFormat="1"/>
    <row r="932" s="60" customFormat="1"/>
    <row r="933" s="60" customFormat="1"/>
    <row r="934" s="60" customFormat="1"/>
    <row r="935" s="60" customFormat="1"/>
    <row r="936" s="60" customFormat="1"/>
    <row r="937" s="60" customFormat="1"/>
    <row r="938" s="60" customFormat="1"/>
    <row r="939" s="60" customFormat="1"/>
    <row r="940" s="60" customFormat="1"/>
    <row r="941" s="60" customFormat="1"/>
    <row r="942" s="60" customFormat="1"/>
    <row r="943" s="60" customFormat="1"/>
    <row r="944" s="60" customFormat="1"/>
    <row r="945" s="60" customFormat="1"/>
    <row r="946" s="60" customFormat="1"/>
    <row r="947" s="60" customFormat="1"/>
    <row r="948" s="60" customFormat="1"/>
    <row r="949" s="60" customFormat="1"/>
    <row r="950" s="60" customFormat="1"/>
    <row r="951" s="60" customFormat="1"/>
    <row r="952" s="60" customFormat="1"/>
    <row r="953" s="60" customFormat="1"/>
    <row r="954" s="60" customFormat="1"/>
    <row r="955" s="60" customFormat="1"/>
    <row r="956" s="60" customFormat="1"/>
    <row r="957" s="60" customFormat="1"/>
    <row r="958" s="60" customFormat="1"/>
    <row r="959" s="60" customFormat="1"/>
    <row r="960" s="60" customFormat="1"/>
    <row r="961" s="60" customFormat="1"/>
    <row r="962" s="60" customFormat="1"/>
    <row r="963" s="60" customFormat="1"/>
    <row r="964" s="60" customFormat="1"/>
    <row r="965" s="60" customFormat="1"/>
    <row r="966" s="60" customFormat="1"/>
    <row r="967" s="60" customFormat="1"/>
    <row r="968" s="60" customFormat="1"/>
    <row r="969" s="60" customFormat="1"/>
    <row r="970" s="60" customFormat="1"/>
    <row r="971" s="60" customFormat="1"/>
    <row r="972" s="60" customFormat="1"/>
    <row r="973" s="60" customFormat="1"/>
    <row r="974" s="60" customFormat="1"/>
    <row r="975" s="60" customFormat="1"/>
    <row r="976" s="60" customFormat="1"/>
    <row r="977" s="60" customFormat="1"/>
    <row r="978" s="60" customFormat="1"/>
    <row r="979" s="60" customFormat="1"/>
    <row r="980" s="60" customFormat="1"/>
    <row r="981" s="60" customFormat="1"/>
    <row r="982" s="60" customFormat="1"/>
    <row r="983" s="60" customFormat="1"/>
    <row r="984" s="60" customFormat="1"/>
    <row r="985" s="60" customFormat="1"/>
    <row r="986" s="60" customFormat="1"/>
    <row r="987" s="60" customFormat="1"/>
    <row r="988" s="60" customFormat="1"/>
    <row r="989" s="60" customFormat="1"/>
    <row r="990" s="60" customFormat="1"/>
    <row r="991" s="60" customFormat="1"/>
    <row r="992" s="60" customFormat="1"/>
    <row r="993" s="60" customFormat="1"/>
    <row r="994" s="60" customFormat="1"/>
    <row r="995" s="60" customFormat="1"/>
    <row r="996" s="60" customFormat="1"/>
    <row r="997" s="60" customFormat="1"/>
    <row r="998" s="60" customFormat="1"/>
    <row r="999" s="60" customFormat="1"/>
    <row r="1000" s="60" customFormat="1"/>
    <row r="1001" s="60" customFormat="1"/>
    <row r="1002" s="60" customFormat="1"/>
    <row r="1003" s="60" customFormat="1"/>
    <row r="1004" s="60" customFormat="1"/>
    <row r="1005" s="60" customFormat="1"/>
    <row r="1006" s="60" customFormat="1"/>
    <row r="1007" s="60" customFormat="1"/>
    <row r="1008" s="60" customFormat="1"/>
    <row r="1009" s="60" customFormat="1"/>
    <row r="1010" s="60" customFormat="1"/>
    <row r="1011" s="60" customFormat="1"/>
    <row r="1012" s="60" customFormat="1"/>
    <row r="1013" s="60" customFormat="1"/>
    <row r="1014" s="60" customFormat="1"/>
    <row r="1015" s="60" customFormat="1"/>
    <row r="1016" s="60" customFormat="1"/>
    <row r="1017" s="60" customFormat="1"/>
    <row r="1018" s="60" customFormat="1"/>
    <row r="1019" s="60" customFormat="1"/>
    <row r="1020" s="60" customFormat="1"/>
    <row r="1021" s="60" customFormat="1"/>
    <row r="1022" s="60" customFormat="1"/>
    <row r="1023" s="60" customFormat="1"/>
    <row r="1024" s="60" customFormat="1"/>
    <row r="1025" s="60" customFormat="1"/>
    <row r="1026" s="60" customFormat="1"/>
    <row r="1027" s="60" customFormat="1"/>
    <row r="1028" s="60" customFormat="1"/>
    <row r="1029" s="60" customFormat="1"/>
    <row r="1030" s="60" customFormat="1"/>
    <row r="1031" s="60" customFormat="1"/>
    <row r="1032" s="60" customFormat="1"/>
    <row r="1033" s="60" customFormat="1"/>
    <row r="1034" s="60" customFormat="1"/>
    <row r="1035" s="60" customFormat="1"/>
    <row r="1036" s="60" customFormat="1"/>
    <row r="1037" s="60" customFormat="1"/>
    <row r="1038" s="60" customFormat="1"/>
    <row r="1039" s="60" customFormat="1"/>
    <row r="1040" s="60" customFormat="1"/>
    <row r="1041" s="60" customFormat="1"/>
    <row r="1042" s="60" customFormat="1"/>
    <row r="1043" s="60" customFormat="1"/>
    <row r="1044" s="60" customFormat="1"/>
    <row r="1045" s="60" customFormat="1"/>
    <row r="1046" s="60" customFormat="1"/>
    <row r="1047" s="60" customFormat="1"/>
    <row r="1048" s="60" customFormat="1"/>
    <row r="1049" s="60" customFormat="1"/>
    <row r="1050" s="60" customFormat="1"/>
    <row r="1051" s="60" customFormat="1"/>
    <row r="1052" s="60" customFormat="1"/>
    <row r="1053" s="60" customFormat="1"/>
    <row r="1054" s="60" customFormat="1"/>
    <row r="1055" s="60" customFormat="1"/>
    <row r="1056" s="60" customFormat="1"/>
    <row r="1057" s="60" customFormat="1"/>
    <row r="1058" s="60" customFormat="1"/>
    <row r="1059" s="60" customFormat="1"/>
    <row r="1060" s="60" customFormat="1"/>
    <row r="1061" s="60" customFormat="1"/>
    <row r="1062" s="60" customFormat="1"/>
    <row r="1063" s="60" customFormat="1"/>
    <row r="1064" s="60" customFormat="1"/>
    <row r="1065" s="60" customFormat="1"/>
    <row r="1066" s="60" customFormat="1"/>
    <row r="1067" s="60" customFormat="1"/>
    <row r="1068" s="60" customFormat="1"/>
    <row r="1069" s="60" customFormat="1"/>
    <row r="1070" s="60" customFormat="1"/>
    <row r="1071" s="60" customFormat="1"/>
    <row r="1072" s="60" customFormat="1"/>
    <row r="1073" s="60" customFormat="1"/>
    <row r="1074" s="60" customFormat="1"/>
    <row r="1075" s="60" customFormat="1"/>
  </sheetData>
  <customSheetViews>
    <customSheetView guid="{6A54F00C-7B17-4D96-A2D4-E0FBA71FC9BA}" showPageBreaks="1" printArea="1" view="pageLayout">
      <selection activeCell="B49" sqref="B49"/>
      <pageMargins left="0" right="0" top="0" bottom="0" header="0" footer="0"/>
      <pageSetup paperSize="9" scale="65" fitToHeight="0" orientation="portrait" r:id="rId1"/>
      <headerFooter>
        <oddHeader>&amp;R&amp;"Arial,Fett"&amp;10&amp;A</oddHeader>
        <oddFooter>&amp;L&amp;F&amp;R&amp;"Arial,Standard"&amp;9&amp;P / &amp;N</oddFooter>
      </headerFooter>
    </customSheetView>
  </customSheetViews>
  <mergeCells count="53">
    <mergeCell ref="B11:F11"/>
    <mergeCell ref="B13:F13"/>
    <mergeCell ref="B14:F14"/>
    <mergeCell ref="B15:F15"/>
    <mergeCell ref="B21:F21"/>
    <mergeCell ref="B16:F16"/>
    <mergeCell ref="B17:F17"/>
    <mergeCell ref="B18:F18"/>
    <mergeCell ref="B19:F19"/>
    <mergeCell ref="B20:F20"/>
    <mergeCell ref="B12:F12"/>
    <mergeCell ref="D6:F6"/>
    <mergeCell ref="B7:F7"/>
    <mergeCell ref="B8:F8"/>
    <mergeCell ref="B9:F9"/>
    <mergeCell ref="B10:F10"/>
    <mergeCell ref="A26:C26"/>
    <mergeCell ref="A27:C27"/>
    <mergeCell ref="A28:C28"/>
    <mergeCell ref="A29:C29"/>
    <mergeCell ref="B22:F22"/>
    <mergeCell ref="B23:F23"/>
    <mergeCell ref="A43:D43"/>
    <mergeCell ref="A41:D41"/>
    <mergeCell ref="A44:D44"/>
    <mergeCell ref="A30:C30"/>
    <mergeCell ref="A31:C31"/>
    <mergeCell ref="E39:F39"/>
    <mergeCell ref="E40:F40"/>
    <mergeCell ref="E41:F41"/>
    <mergeCell ref="E42:F42"/>
    <mergeCell ref="E43:F43"/>
    <mergeCell ref="C49:D49"/>
    <mergeCell ref="E49:F49"/>
    <mergeCell ref="A4:F4"/>
    <mergeCell ref="A35:D35"/>
    <mergeCell ref="E34:F34"/>
    <mergeCell ref="A36:D36"/>
    <mergeCell ref="A37:D37"/>
    <mergeCell ref="A38:D38"/>
    <mergeCell ref="A39:D39"/>
    <mergeCell ref="A40:D40"/>
    <mergeCell ref="A42:D42"/>
    <mergeCell ref="E35:F35"/>
    <mergeCell ref="E36:F36"/>
    <mergeCell ref="A32:C32"/>
    <mergeCell ref="E37:F37"/>
    <mergeCell ref="E38:F38"/>
    <mergeCell ref="E44:F44"/>
    <mergeCell ref="A46:D46"/>
    <mergeCell ref="E46:F46"/>
    <mergeCell ref="A45:D45"/>
    <mergeCell ref="E45:F45"/>
  </mergeCells>
  <phoneticPr fontId="0" type="noConversion"/>
  <dataValidations count="1">
    <dataValidation type="list" allowBlank="1" showInputMessage="1" showErrorMessage="1" sqref="E35:F46" xr:uid="{7B23AAE8-8DBF-46DD-B50A-C85AF3B1B998}">
      <formula1>"Ja,Nein,Nicht existent"</formula1>
    </dataValidation>
  </dataValidations>
  <pageMargins left="0.25" right="0.25" top="0.75" bottom="0.75" header="0.3" footer="0.3"/>
  <pageSetup paperSize="9" scale="68" orientation="portrait" r:id="rId2"/>
  <headerFooter>
    <oddHeader>&amp;R&amp;"Arial,Fett"&amp;10&amp;A</oddHeader>
    <oddFooter>&amp;L&amp;F&amp;R&amp;"Arial,Standard"&amp;9&amp;P / &amp;N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W1107"/>
  <sheetViews>
    <sheetView workbookViewId="0">
      <selection activeCell="D41" sqref="D41"/>
    </sheetView>
  </sheetViews>
  <sheetFormatPr defaultColWidth="11.42578125" defaultRowHeight="15"/>
  <cols>
    <col min="2" max="2" width="27.85546875" customWidth="1"/>
    <col min="3" max="3" width="36.28515625" customWidth="1"/>
    <col min="4" max="4" width="53.28515625" customWidth="1"/>
    <col min="5" max="5" width="50.28515625" customWidth="1"/>
    <col min="6" max="101" width="11.42578125" style="49"/>
  </cols>
  <sheetData>
    <row r="1" spans="1:5" s="49" customFormat="1" ht="114" customHeight="1"/>
    <row r="2" spans="1:5" s="49" customFormat="1" ht="15.75">
      <c r="A2" s="89" t="s">
        <v>592</v>
      </c>
      <c r="B2" s="90"/>
      <c r="C2" s="90"/>
      <c r="D2" s="90"/>
      <c r="E2" s="90"/>
    </row>
    <row r="3" spans="1:5" s="49" customFormat="1" ht="28.5" customHeight="1">
      <c r="A3" s="89"/>
      <c r="B3" s="90"/>
      <c r="C3" s="90"/>
      <c r="D3" s="90"/>
      <c r="E3" s="90"/>
    </row>
    <row r="4" spans="1:5" s="49" customFormat="1" ht="37.5" customHeight="1">
      <c r="A4" s="569" t="s">
        <v>593</v>
      </c>
      <c r="B4" s="570"/>
      <c r="C4" s="570"/>
      <c r="D4" s="570"/>
      <c r="E4" s="570"/>
    </row>
    <row r="5" spans="1:5" s="49" customFormat="1" ht="14.25" customHeight="1">
      <c r="A5" s="94"/>
      <c r="B5" s="90"/>
      <c r="C5" s="90"/>
      <c r="D5" s="90"/>
      <c r="E5" s="90"/>
    </row>
    <row r="6" spans="1:5">
      <c r="A6" s="571" t="s">
        <v>594</v>
      </c>
      <c r="B6" s="572"/>
      <c r="C6" s="338" t="s">
        <v>595</v>
      </c>
      <c r="D6" s="103"/>
      <c r="E6" s="104"/>
    </row>
    <row r="7" spans="1:5">
      <c r="A7" s="571" t="s">
        <v>596</v>
      </c>
      <c r="B7" s="572"/>
      <c r="C7" s="412"/>
      <c r="D7" s="103"/>
      <c r="E7" s="104"/>
    </row>
    <row r="8" spans="1:5">
      <c r="A8" s="571" t="s">
        <v>597</v>
      </c>
      <c r="B8" s="572"/>
      <c r="C8" s="412"/>
      <c r="D8" s="103"/>
      <c r="E8" s="104"/>
    </row>
    <row r="9" spans="1:5">
      <c r="A9" s="571" t="s">
        <v>598</v>
      </c>
      <c r="B9" s="572"/>
      <c r="C9" s="412"/>
      <c r="D9" s="103"/>
      <c r="E9" s="104"/>
    </row>
    <row r="10" spans="1:5">
      <c r="A10" s="571" t="s">
        <v>599</v>
      </c>
      <c r="B10" s="572"/>
      <c r="C10" s="412"/>
      <c r="D10" s="103"/>
      <c r="E10" s="104"/>
    </row>
    <row r="11" spans="1:5" s="49" customFormat="1" ht="17.25">
      <c r="A11" s="102"/>
      <c r="B11" s="102"/>
      <c r="C11" s="102"/>
      <c r="D11" s="103"/>
      <c r="E11" s="104"/>
    </row>
    <row r="12" spans="1:5">
      <c r="A12" s="53" t="s">
        <v>600</v>
      </c>
      <c r="B12" s="53" t="s">
        <v>601</v>
      </c>
      <c r="C12" s="53" t="s">
        <v>602</v>
      </c>
      <c r="D12" s="53" t="s">
        <v>603</v>
      </c>
      <c r="E12" s="53" t="s">
        <v>568</v>
      </c>
    </row>
    <row r="13" spans="1:5">
      <c r="A13" s="157">
        <v>1</v>
      </c>
      <c r="B13" s="339"/>
      <c r="C13" s="413"/>
      <c r="D13" s="414"/>
      <c r="E13" s="156"/>
    </row>
    <row r="14" spans="1:5">
      <c r="A14" s="157">
        <v>2</v>
      </c>
      <c r="B14" s="340"/>
      <c r="C14" s="414"/>
      <c r="D14" s="414"/>
      <c r="E14" s="156"/>
    </row>
    <row r="15" spans="1:5">
      <c r="A15" s="157">
        <v>3</v>
      </c>
      <c r="B15" s="341"/>
      <c r="C15" s="415"/>
      <c r="D15" s="414"/>
      <c r="E15" s="156"/>
    </row>
    <row r="16" spans="1:5">
      <c r="A16" s="157">
        <v>4</v>
      </c>
      <c r="B16" s="340"/>
      <c r="C16" s="414"/>
      <c r="D16" s="414"/>
      <c r="E16" s="156"/>
    </row>
    <row r="17" spans="1:5">
      <c r="A17" s="157">
        <v>5</v>
      </c>
      <c r="B17" s="340"/>
      <c r="C17" s="414"/>
      <c r="D17" s="414"/>
      <c r="E17" s="156"/>
    </row>
    <row r="18" spans="1:5">
      <c r="A18" s="157">
        <v>6</v>
      </c>
      <c r="B18" s="340"/>
      <c r="C18" s="414"/>
      <c r="D18" s="414"/>
      <c r="E18" s="156"/>
    </row>
    <row r="19" spans="1:5">
      <c r="A19" s="157">
        <v>7</v>
      </c>
      <c r="B19" s="341"/>
      <c r="C19" s="415"/>
      <c r="D19" s="414"/>
      <c r="E19" s="156"/>
    </row>
    <row r="20" spans="1:5">
      <c r="A20" s="157">
        <v>8</v>
      </c>
      <c r="B20" s="340"/>
      <c r="C20" s="414"/>
      <c r="D20" s="414"/>
      <c r="E20" s="156"/>
    </row>
    <row r="21" spans="1:5">
      <c r="A21" s="157">
        <v>9</v>
      </c>
      <c r="B21" s="340"/>
      <c r="C21" s="414"/>
      <c r="D21" s="414"/>
      <c r="E21" s="156"/>
    </row>
    <row r="22" spans="1:5">
      <c r="A22" s="157">
        <v>10</v>
      </c>
      <c r="B22" s="340"/>
      <c r="C22" s="414"/>
      <c r="D22" s="414"/>
      <c r="E22" s="156"/>
    </row>
    <row r="23" spans="1:5">
      <c r="A23" s="157">
        <v>11</v>
      </c>
      <c r="B23" s="341"/>
      <c r="C23" s="415"/>
      <c r="D23" s="414"/>
      <c r="E23" s="156"/>
    </row>
    <row r="24" spans="1:5">
      <c r="A24" s="157">
        <v>12</v>
      </c>
      <c r="B24" s="340"/>
      <c r="C24" s="414"/>
      <c r="D24" s="414"/>
      <c r="E24" s="156"/>
    </row>
    <row r="25" spans="1:5">
      <c r="A25" s="157">
        <v>13</v>
      </c>
      <c r="B25" s="340"/>
      <c r="C25" s="414"/>
      <c r="D25" s="414"/>
      <c r="E25" s="156"/>
    </row>
    <row r="26" spans="1:5">
      <c r="A26" s="157">
        <v>14</v>
      </c>
      <c r="B26" s="340"/>
      <c r="C26" s="414"/>
      <c r="D26" s="414"/>
      <c r="E26" s="156"/>
    </row>
    <row r="27" spans="1:5">
      <c r="A27" s="157">
        <v>15</v>
      </c>
      <c r="B27" s="341"/>
      <c r="C27" s="415"/>
      <c r="D27" s="414"/>
      <c r="E27" s="156"/>
    </row>
    <row r="28" spans="1:5">
      <c r="A28" s="157">
        <v>16</v>
      </c>
      <c r="B28" s="340"/>
      <c r="C28" s="414"/>
      <c r="D28" s="414"/>
      <c r="E28" s="156"/>
    </row>
    <row r="29" spans="1:5">
      <c r="A29" s="157">
        <v>17</v>
      </c>
      <c r="B29" s="340"/>
      <c r="C29" s="414"/>
      <c r="D29" s="414"/>
      <c r="E29" s="156"/>
    </row>
    <row r="30" spans="1:5">
      <c r="A30" s="157">
        <v>18</v>
      </c>
      <c r="B30" s="340"/>
      <c r="C30" s="414"/>
      <c r="D30" s="414"/>
      <c r="E30" s="156"/>
    </row>
    <row r="31" spans="1:5">
      <c r="A31" s="157">
        <v>19</v>
      </c>
      <c r="B31" s="341"/>
      <c r="C31" s="415"/>
      <c r="D31" s="414"/>
      <c r="E31" s="156"/>
    </row>
    <row r="32" spans="1:5">
      <c r="A32" s="157">
        <v>20</v>
      </c>
      <c r="B32" s="340"/>
      <c r="C32" s="414"/>
      <c r="D32" s="414"/>
      <c r="E32" s="156"/>
    </row>
    <row r="33" spans="1:5">
      <c r="A33" s="157">
        <v>21</v>
      </c>
      <c r="B33" s="341"/>
      <c r="C33" s="415"/>
      <c r="D33" s="414"/>
      <c r="E33" s="156"/>
    </row>
    <row r="34" spans="1:5">
      <c r="A34" s="157">
        <v>22</v>
      </c>
      <c r="B34" s="340"/>
      <c r="C34" s="414"/>
      <c r="D34" s="414"/>
      <c r="E34" s="156"/>
    </row>
    <row r="35" spans="1:5">
      <c r="A35" s="157">
        <v>23</v>
      </c>
      <c r="B35" s="340"/>
      <c r="C35" s="414"/>
      <c r="D35" s="414"/>
      <c r="E35" s="156"/>
    </row>
    <row r="36" spans="1:5">
      <c r="A36" s="157">
        <v>24</v>
      </c>
      <c r="B36" s="340"/>
      <c r="C36" s="414"/>
      <c r="D36" s="414"/>
      <c r="E36" s="156"/>
    </row>
    <row r="37" spans="1:5">
      <c r="A37" s="157">
        <v>25</v>
      </c>
      <c r="B37" s="341"/>
      <c r="C37" s="415"/>
      <c r="D37" s="414"/>
      <c r="E37" s="156"/>
    </row>
    <row r="38" spans="1:5">
      <c r="A38" s="157">
        <v>26</v>
      </c>
      <c r="B38" s="340"/>
      <c r="C38" s="414"/>
      <c r="D38" s="414"/>
      <c r="E38" s="156"/>
    </row>
    <row r="39" spans="1:5">
      <c r="A39" s="157">
        <v>27</v>
      </c>
      <c r="B39" s="340"/>
      <c r="C39" s="414"/>
      <c r="D39" s="414"/>
      <c r="E39" s="156"/>
    </row>
    <row r="40" spans="1:5">
      <c r="A40" s="157">
        <v>28</v>
      </c>
      <c r="B40" s="340"/>
      <c r="C40" s="414"/>
      <c r="D40" s="414"/>
      <c r="E40" s="156"/>
    </row>
    <row r="41" spans="1:5">
      <c r="A41" s="157">
        <v>29</v>
      </c>
      <c r="B41" s="341"/>
      <c r="C41" s="415"/>
      <c r="D41" s="414"/>
      <c r="E41" s="156"/>
    </row>
    <row r="42" spans="1:5">
      <c r="A42" s="157">
        <v>30</v>
      </c>
      <c r="B42" s="341"/>
      <c r="C42" s="415"/>
      <c r="D42" s="414"/>
      <c r="E42" s="156"/>
    </row>
    <row r="43" spans="1:5">
      <c r="A43" s="157">
        <v>31</v>
      </c>
      <c r="B43" s="341"/>
      <c r="C43" s="415"/>
      <c r="D43" s="414"/>
      <c r="E43" s="156"/>
    </row>
    <row r="44" spans="1:5">
      <c r="A44" s="157">
        <v>32</v>
      </c>
      <c r="B44" s="341"/>
      <c r="C44" s="415"/>
      <c r="D44" s="414"/>
      <c r="E44" s="156"/>
    </row>
    <row r="45" spans="1:5">
      <c r="A45" s="157">
        <v>33</v>
      </c>
      <c r="B45" s="341"/>
      <c r="C45" s="415"/>
      <c r="D45" s="414"/>
      <c r="E45" s="156"/>
    </row>
    <row r="46" spans="1:5">
      <c r="A46" s="157">
        <v>34</v>
      </c>
      <c r="B46" s="341"/>
      <c r="C46" s="415"/>
      <c r="D46" s="414"/>
      <c r="E46" s="156"/>
    </row>
    <row r="47" spans="1:5">
      <c r="A47" s="157">
        <v>35</v>
      </c>
      <c r="B47" s="341"/>
      <c r="C47" s="415"/>
      <c r="D47" s="414"/>
      <c r="E47" s="156"/>
    </row>
    <row r="48" spans="1:5">
      <c r="A48" s="157">
        <v>36</v>
      </c>
      <c r="B48" s="341"/>
      <c r="C48" s="415"/>
      <c r="D48" s="414"/>
      <c r="E48" s="156"/>
    </row>
    <row r="49" spans="1:5">
      <c r="A49" s="157">
        <v>37</v>
      </c>
      <c r="B49" s="341"/>
      <c r="C49" s="415"/>
      <c r="D49" s="414"/>
      <c r="E49" s="156"/>
    </row>
    <row r="50" spans="1:5">
      <c r="A50" s="157">
        <v>38</v>
      </c>
      <c r="B50" s="341"/>
      <c r="C50" s="415"/>
      <c r="D50" s="414"/>
      <c r="E50" s="156"/>
    </row>
    <row r="51" spans="1:5">
      <c r="A51" s="157">
        <v>39</v>
      </c>
      <c r="B51" s="341"/>
      <c r="C51" s="415"/>
      <c r="D51" s="414"/>
      <c r="E51" s="156"/>
    </row>
    <row r="52" spans="1:5">
      <c r="A52" s="157">
        <v>40</v>
      </c>
      <c r="B52" s="341"/>
      <c r="C52" s="415"/>
      <c r="D52" s="414"/>
      <c r="E52" s="156"/>
    </row>
    <row r="53" spans="1:5">
      <c r="A53" s="157">
        <v>41</v>
      </c>
      <c r="B53" s="341"/>
      <c r="C53" s="415"/>
      <c r="D53" s="414"/>
      <c r="E53" s="156"/>
    </row>
    <row r="54" spans="1:5">
      <c r="A54" s="157">
        <v>42</v>
      </c>
      <c r="B54" s="341"/>
      <c r="C54" s="415"/>
      <c r="D54" s="414"/>
      <c r="E54" s="156"/>
    </row>
    <row r="55" spans="1:5">
      <c r="A55" s="157">
        <v>43</v>
      </c>
      <c r="B55" s="341"/>
      <c r="C55" s="415"/>
      <c r="D55" s="414"/>
      <c r="E55" s="156"/>
    </row>
    <row r="56" spans="1:5">
      <c r="A56" s="157">
        <v>44</v>
      </c>
      <c r="B56" s="341"/>
      <c r="C56" s="415"/>
      <c r="D56" s="414"/>
      <c r="E56" s="156"/>
    </row>
    <row r="57" spans="1:5">
      <c r="A57" s="157">
        <v>45</v>
      </c>
      <c r="B57" s="341"/>
      <c r="C57" s="415"/>
      <c r="D57" s="414"/>
      <c r="E57" s="156"/>
    </row>
    <row r="58" spans="1:5">
      <c r="A58" s="157">
        <v>46</v>
      </c>
      <c r="B58" s="341"/>
      <c r="C58" s="415"/>
      <c r="D58" s="414"/>
      <c r="E58" s="156"/>
    </row>
    <row r="59" spans="1:5">
      <c r="A59" s="157">
        <v>47</v>
      </c>
      <c r="B59" s="341"/>
      <c r="C59" s="415"/>
      <c r="D59" s="414"/>
      <c r="E59" s="156"/>
    </row>
    <row r="60" spans="1:5">
      <c r="A60" s="157">
        <v>48</v>
      </c>
      <c r="B60" s="341"/>
      <c r="C60" s="415"/>
      <c r="D60" s="414"/>
      <c r="E60" s="156"/>
    </row>
    <row r="61" spans="1:5">
      <c r="A61" s="157">
        <v>49</v>
      </c>
      <c r="B61" s="341"/>
      <c r="C61" s="415"/>
      <c r="D61" s="414"/>
      <c r="E61" s="156"/>
    </row>
    <row r="62" spans="1:5">
      <c r="A62" s="157">
        <v>50</v>
      </c>
      <c r="B62" s="340"/>
      <c r="C62" s="414"/>
      <c r="D62" s="414"/>
      <c r="E62" s="156"/>
    </row>
    <row r="63" spans="1:5" s="49" customFormat="1"/>
    <row r="64" spans="1:5" s="49" customFormat="1"/>
    <row r="65" spans="1:3" s="49" customFormat="1" ht="28.5" customHeight="1">
      <c r="A65" s="438" t="s">
        <v>107</v>
      </c>
      <c r="B65" s="438"/>
      <c r="C65" s="439"/>
    </row>
    <row r="66" spans="1:3" s="49" customFormat="1" ht="33" customHeight="1">
      <c r="A66" s="361"/>
      <c r="B66" s="361"/>
      <c r="C66" s="362"/>
    </row>
    <row r="67" spans="1:3" s="49" customFormat="1">
      <c r="A67" s="163" t="s">
        <v>51</v>
      </c>
      <c r="B67" s="163"/>
      <c r="C67" s="163"/>
    </row>
    <row r="68" spans="1:3" s="49" customFormat="1"/>
    <row r="69" spans="1:3" s="49" customFormat="1"/>
    <row r="70" spans="1:3" s="49" customFormat="1"/>
    <row r="71" spans="1:3" s="49" customFormat="1"/>
    <row r="72" spans="1:3" s="49" customFormat="1"/>
    <row r="73" spans="1:3" s="49" customFormat="1"/>
    <row r="74" spans="1:3" s="49" customFormat="1"/>
    <row r="75" spans="1:3" s="49" customFormat="1"/>
    <row r="76" spans="1:3" s="49" customFormat="1"/>
    <row r="77" spans="1:3" s="49" customFormat="1"/>
    <row r="78" spans="1:3" s="49" customFormat="1"/>
    <row r="79" spans="1:3" s="49" customFormat="1"/>
    <row r="80" spans="1:3" s="49" customFormat="1"/>
    <row r="81" s="49" customFormat="1"/>
    <row r="82" s="49" customFormat="1"/>
    <row r="83" s="49" customFormat="1"/>
    <row r="84" s="49" customFormat="1"/>
    <row r="85" s="49" customFormat="1"/>
    <row r="86" s="49" customFormat="1"/>
    <row r="87" s="49" customFormat="1"/>
    <row r="88" s="49" customFormat="1"/>
    <row r="89" s="49" customFormat="1"/>
    <row r="90" s="49" customFormat="1"/>
    <row r="91" s="49" customFormat="1"/>
    <row r="92" s="49" customFormat="1"/>
    <row r="93" s="49" customFormat="1"/>
    <row r="94" s="49" customFormat="1"/>
    <row r="95" s="49" customFormat="1"/>
    <row r="96" s="49" customFormat="1"/>
    <row r="97" s="49" customFormat="1"/>
    <row r="98" s="49" customFormat="1"/>
    <row r="99" s="49" customFormat="1"/>
    <row r="100" s="49" customFormat="1"/>
    <row r="101" s="49" customFormat="1"/>
    <row r="102" s="49" customFormat="1"/>
    <row r="103" s="49" customFormat="1"/>
    <row r="104" s="49" customFormat="1"/>
    <row r="105" s="49" customFormat="1"/>
    <row r="106" s="49" customFormat="1"/>
    <row r="107" s="49" customFormat="1"/>
    <row r="108" s="49" customFormat="1"/>
    <row r="109" s="49" customFormat="1"/>
    <row r="110" s="49" customFormat="1"/>
    <row r="111" s="49" customFormat="1"/>
    <row r="112" s="49" customFormat="1"/>
    <row r="113" s="49" customFormat="1"/>
    <row r="114" s="49" customFormat="1"/>
    <row r="115" s="49" customFormat="1"/>
    <row r="116" s="49" customFormat="1"/>
    <row r="117" s="49" customFormat="1"/>
    <row r="118" s="49" customFormat="1"/>
    <row r="119" s="49" customFormat="1"/>
    <row r="120" s="49" customFormat="1"/>
    <row r="121" s="49" customFormat="1"/>
    <row r="122" s="49" customFormat="1"/>
    <row r="123" s="49" customFormat="1"/>
    <row r="124" s="49" customFormat="1"/>
    <row r="125" s="49" customFormat="1"/>
    <row r="126" s="49" customFormat="1"/>
    <row r="127" s="49" customFormat="1"/>
    <row r="128" s="49" customFormat="1"/>
    <row r="129" s="49" customFormat="1"/>
    <row r="130" s="49" customFormat="1"/>
    <row r="131" s="49" customFormat="1"/>
    <row r="132" s="49" customFormat="1"/>
    <row r="133" s="49" customFormat="1"/>
    <row r="134" s="49" customFormat="1"/>
    <row r="135" s="49" customFormat="1"/>
    <row r="136" s="49" customFormat="1"/>
    <row r="137" s="49" customFormat="1"/>
    <row r="138" s="49" customFormat="1"/>
    <row r="139" s="49" customFormat="1"/>
    <row r="140" s="49" customFormat="1"/>
    <row r="141" s="49" customFormat="1"/>
    <row r="142" s="49" customFormat="1"/>
    <row r="143" s="49" customFormat="1"/>
    <row r="144" s="49" customFormat="1"/>
    <row r="145" s="49" customFormat="1"/>
    <row r="146" s="49" customFormat="1"/>
    <row r="147" s="49" customFormat="1"/>
    <row r="148" s="49" customFormat="1"/>
    <row r="149" s="49" customFormat="1"/>
    <row r="150" s="49" customFormat="1"/>
    <row r="151" s="49" customFormat="1"/>
    <row r="152" s="49" customFormat="1"/>
    <row r="153" s="49" customFormat="1"/>
    <row r="154" s="49" customFormat="1"/>
    <row r="155" s="49" customFormat="1"/>
    <row r="156" s="49" customFormat="1"/>
    <row r="157" s="49" customFormat="1"/>
    <row r="158" s="49" customFormat="1"/>
    <row r="159" s="49" customFormat="1"/>
    <row r="160" s="49" customFormat="1"/>
    <row r="161" s="49" customFormat="1"/>
    <row r="162" s="49" customFormat="1"/>
    <row r="163" s="49" customFormat="1"/>
    <row r="164" s="49" customFormat="1"/>
    <row r="165" s="49" customFormat="1"/>
    <row r="166" s="49" customFormat="1"/>
    <row r="167" s="49" customFormat="1"/>
    <row r="168" s="49" customFormat="1"/>
    <row r="169" s="49" customFormat="1"/>
    <row r="170" s="49" customFormat="1"/>
    <row r="171" s="49" customFormat="1"/>
    <row r="172" s="49" customFormat="1"/>
    <row r="173" s="49" customFormat="1"/>
    <row r="174" s="49" customFormat="1"/>
    <row r="175" s="49" customFormat="1"/>
    <row r="176" s="49" customFormat="1"/>
    <row r="177" s="49" customFormat="1"/>
    <row r="178" s="49" customFormat="1"/>
    <row r="179" s="49" customFormat="1"/>
    <row r="180" s="49" customFormat="1"/>
    <row r="181" s="49" customFormat="1"/>
    <row r="182" s="49" customFormat="1"/>
    <row r="183" s="49" customFormat="1"/>
    <row r="184" s="49" customFormat="1"/>
    <row r="185" s="49" customFormat="1"/>
    <row r="186" s="49" customFormat="1"/>
    <row r="187" s="49" customFormat="1"/>
    <row r="188" s="49" customFormat="1"/>
    <row r="189" s="49" customFormat="1"/>
    <row r="190" s="49" customFormat="1"/>
    <row r="191" s="49" customFormat="1"/>
    <row r="192" s="49" customFormat="1"/>
    <row r="193" s="49" customFormat="1"/>
    <row r="194" s="49" customFormat="1"/>
    <row r="195" s="49" customFormat="1"/>
    <row r="196" s="49" customFormat="1"/>
    <row r="197" s="49" customFormat="1"/>
    <row r="198" s="49" customFormat="1"/>
    <row r="199" s="49" customFormat="1"/>
    <row r="200" s="49" customFormat="1"/>
    <row r="201" s="49" customFormat="1"/>
    <row r="202" s="49" customFormat="1"/>
    <row r="203" s="49" customFormat="1"/>
    <row r="204" s="49" customFormat="1"/>
    <row r="205" s="49" customFormat="1"/>
    <row r="206" s="49" customFormat="1"/>
    <row r="207" s="49" customFormat="1"/>
    <row r="208" s="49" customFormat="1"/>
    <row r="209" s="49" customFormat="1"/>
    <row r="210" s="49" customFormat="1"/>
    <row r="211" s="49" customFormat="1"/>
    <row r="212" s="49" customFormat="1"/>
    <row r="213" s="49" customFormat="1"/>
    <row r="214" s="49" customFormat="1"/>
    <row r="215" s="49" customFormat="1"/>
    <row r="216" s="49" customFormat="1"/>
    <row r="217" s="49" customFormat="1"/>
    <row r="218" s="49" customFormat="1"/>
    <row r="219" s="49" customFormat="1"/>
    <row r="220" s="49" customFormat="1"/>
    <row r="221" s="49" customFormat="1"/>
    <row r="222" s="49" customFormat="1"/>
    <row r="223" s="49" customFormat="1"/>
    <row r="224" s="49" customFormat="1"/>
    <row r="225" s="49" customFormat="1"/>
    <row r="226" s="49" customFormat="1"/>
    <row r="227" s="49" customFormat="1"/>
    <row r="228" s="49" customFormat="1"/>
    <row r="229" s="49" customFormat="1"/>
    <row r="230" s="49" customFormat="1"/>
    <row r="231" s="49" customFormat="1"/>
    <row r="232" s="49" customFormat="1"/>
    <row r="233" s="49" customFormat="1"/>
    <row r="234" s="49" customFormat="1"/>
    <row r="235" s="49" customFormat="1"/>
    <row r="236" s="49" customFormat="1"/>
    <row r="237" s="49" customFormat="1"/>
    <row r="238" s="49" customFormat="1"/>
    <row r="239" s="49" customFormat="1"/>
    <row r="240" s="49" customFormat="1"/>
    <row r="241" s="49" customFormat="1"/>
    <row r="242" s="49" customFormat="1"/>
    <row r="243" s="49" customFormat="1"/>
    <row r="244" s="49" customFormat="1"/>
    <row r="245" s="49" customFormat="1"/>
    <row r="246" s="49" customFormat="1"/>
    <row r="247" s="49" customFormat="1"/>
    <row r="248" s="49" customFormat="1"/>
    <row r="249" s="49" customFormat="1"/>
    <row r="250" s="49" customFormat="1"/>
    <row r="251" s="49" customFormat="1"/>
    <row r="252" s="49" customFormat="1"/>
    <row r="253" s="49" customFormat="1"/>
    <row r="254" s="49" customFormat="1"/>
    <row r="255" s="49" customFormat="1"/>
    <row r="256" s="49" customFormat="1"/>
    <row r="257" s="49" customFormat="1"/>
    <row r="258" s="49" customFormat="1"/>
    <row r="259" s="49" customFormat="1"/>
    <row r="260" s="49" customFormat="1"/>
    <row r="261" s="49" customFormat="1"/>
    <row r="262" s="49" customFormat="1"/>
    <row r="263" s="49" customFormat="1"/>
    <row r="264" s="49" customFormat="1"/>
    <row r="265" s="49" customFormat="1"/>
    <row r="266" s="49" customFormat="1"/>
    <row r="267" s="49" customFormat="1"/>
    <row r="268" s="49" customFormat="1"/>
    <row r="269" s="49" customFormat="1"/>
    <row r="270" s="49" customFormat="1"/>
    <row r="271" s="49" customFormat="1"/>
    <row r="272" s="49" customFormat="1"/>
    <row r="273" s="49" customFormat="1"/>
    <row r="274" s="49" customFormat="1"/>
    <row r="275" s="49" customFormat="1"/>
    <row r="276" s="49" customFormat="1"/>
    <row r="277" s="49" customFormat="1"/>
    <row r="278" s="49" customFormat="1"/>
    <row r="279" s="49" customFormat="1"/>
    <row r="280" s="49" customFormat="1"/>
    <row r="281" s="49" customFormat="1"/>
    <row r="282" s="49" customFormat="1"/>
    <row r="283" s="49" customFormat="1"/>
    <row r="284" s="49" customFormat="1"/>
    <row r="285" s="49" customFormat="1"/>
    <row r="286" s="49" customFormat="1"/>
    <row r="287" s="49" customFormat="1"/>
    <row r="288" s="49" customFormat="1"/>
    <row r="289" s="49" customFormat="1"/>
    <row r="290" s="49" customFormat="1"/>
    <row r="291" s="49" customFormat="1"/>
    <row r="292" s="49" customFormat="1"/>
    <row r="293" s="49" customFormat="1"/>
    <row r="294" s="49" customFormat="1"/>
    <row r="295" s="49" customFormat="1"/>
    <row r="296" s="49" customFormat="1"/>
    <row r="297" s="49" customFormat="1"/>
    <row r="298" s="49" customFormat="1"/>
    <row r="299" s="49" customFormat="1"/>
    <row r="300" s="49" customFormat="1"/>
    <row r="301" s="49" customFormat="1"/>
    <row r="302" s="49" customFormat="1"/>
    <row r="303" s="49" customFormat="1"/>
    <row r="304" s="49" customFormat="1"/>
    <row r="305" s="49" customFormat="1"/>
    <row r="306" s="49" customFormat="1"/>
    <row r="307" s="49" customFormat="1"/>
    <row r="308" s="49" customFormat="1"/>
    <row r="309" s="49" customFormat="1"/>
    <row r="310" s="49" customFormat="1"/>
    <row r="311" s="49" customFormat="1"/>
    <row r="312" s="49" customFormat="1"/>
    <row r="313" s="49" customFormat="1"/>
    <row r="314" s="49" customFormat="1"/>
    <row r="315" s="49" customFormat="1"/>
    <row r="316" s="49" customFormat="1"/>
    <row r="317" s="49" customFormat="1"/>
    <row r="318" s="49" customFormat="1"/>
    <row r="319" s="49" customFormat="1"/>
    <row r="320" s="49" customFormat="1"/>
    <row r="321" s="49" customFormat="1"/>
    <row r="322" s="49" customFormat="1"/>
    <row r="323" s="49" customFormat="1"/>
    <row r="324" s="49" customFormat="1"/>
    <row r="325" s="49" customFormat="1"/>
    <row r="326" s="49" customFormat="1"/>
    <row r="327" s="49" customFormat="1"/>
    <row r="328" s="49" customFormat="1"/>
    <row r="329" s="49" customFormat="1"/>
    <row r="330" s="49" customFormat="1"/>
    <row r="331" s="49" customFormat="1"/>
    <row r="332" s="49" customFormat="1"/>
    <row r="333" s="49" customFormat="1"/>
    <row r="334" s="49" customFormat="1"/>
    <row r="335" s="49" customFormat="1"/>
    <row r="336" s="49" customFormat="1"/>
    <row r="337" s="49" customFormat="1"/>
    <row r="338" s="49" customFormat="1"/>
    <row r="339" s="49" customFormat="1"/>
    <row r="340" s="49" customFormat="1"/>
    <row r="341" s="49" customFormat="1"/>
    <row r="342" s="49" customFormat="1"/>
    <row r="343" s="49" customFormat="1"/>
    <row r="344" s="49" customFormat="1"/>
    <row r="345" s="49" customFormat="1"/>
    <row r="346" s="49" customFormat="1"/>
    <row r="347" s="49" customFormat="1"/>
    <row r="348" s="49" customFormat="1"/>
    <row r="349" s="49" customFormat="1"/>
    <row r="350" s="49" customFormat="1"/>
    <row r="351" s="49" customFormat="1"/>
    <row r="352" s="49" customFormat="1"/>
    <row r="353" s="49" customFormat="1"/>
    <row r="354" s="49" customFormat="1"/>
    <row r="355" s="49" customFormat="1"/>
    <row r="356" s="49" customFormat="1"/>
    <row r="357" s="49" customFormat="1"/>
    <row r="358" s="49" customFormat="1"/>
    <row r="359" s="49" customFormat="1"/>
    <row r="360" s="49" customFormat="1"/>
    <row r="361" s="49" customFormat="1"/>
    <row r="362" s="49" customFormat="1"/>
    <row r="363" s="49" customFormat="1"/>
    <row r="364" s="49" customFormat="1"/>
    <row r="365" s="49" customFormat="1"/>
    <row r="366" s="49" customFormat="1"/>
    <row r="367" s="49" customFormat="1"/>
    <row r="368" s="49" customFormat="1"/>
    <row r="369" s="49" customFormat="1"/>
    <row r="370" s="49" customFormat="1"/>
    <row r="371" s="49" customFormat="1"/>
    <row r="372" s="49" customFormat="1"/>
    <row r="373" s="49" customFormat="1"/>
    <row r="374" s="49" customFormat="1"/>
    <row r="375" s="49" customFormat="1"/>
    <row r="376" s="49" customFormat="1"/>
    <row r="377" s="49" customFormat="1"/>
    <row r="378" s="49" customFormat="1"/>
    <row r="379" s="49" customFormat="1"/>
    <row r="380" s="49" customFormat="1"/>
    <row r="381" s="49" customFormat="1"/>
    <row r="382" s="49" customFormat="1"/>
    <row r="383" s="49" customFormat="1"/>
    <row r="384" s="49" customFormat="1"/>
    <row r="385" s="49" customFormat="1"/>
    <row r="386" s="49" customFormat="1"/>
    <row r="387" s="49" customFormat="1"/>
    <row r="388" s="49" customFormat="1"/>
    <row r="389" s="49" customFormat="1"/>
    <row r="390" s="49" customFormat="1"/>
    <row r="391" s="49" customFormat="1"/>
    <row r="392" s="49" customFormat="1"/>
    <row r="393" s="49" customFormat="1"/>
    <row r="394" s="49" customFormat="1"/>
    <row r="395" s="49" customFormat="1"/>
    <row r="396" s="49" customFormat="1"/>
    <row r="397" s="49" customFormat="1"/>
    <row r="398" s="49" customFormat="1"/>
    <row r="399" s="49" customFormat="1"/>
    <row r="400" s="49" customFormat="1"/>
    <row r="401" s="49" customFormat="1"/>
    <row r="402" s="49" customFormat="1"/>
    <row r="403" s="49" customFormat="1"/>
    <row r="404" s="49" customFormat="1"/>
    <row r="405" s="49" customFormat="1"/>
    <row r="406" s="49" customFormat="1"/>
    <row r="407" s="49" customFormat="1"/>
    <row r="408" s="49" customFormat="1"/>
    <row r="409" s="49" customFormat="1"/>
    <row r="410" s="49" customFormat="1"/>
    <row r="411" s="49" customFormat="1"/>
    <row r="412" s="49" customFormat="1"/>
    <row r="413" s="49" customFormat="1"/>
    <row r="414" s="49" customFormat="1"/>
    <row r="415" s="49" customFormat="1"/>
    <row r="416" s="49" customFormat="1"/>
    <row r="417" s="49" customFormat="1"/>
    <row r="418" s="49" customFormat="1"/>
    <row r="419" s="49" customFormat="1"/>
    <row r="420" s="49" customFormat="1"/>
    <row r="421" s="49" customFormat="1"/>
    <row r="422" s="49" customFormat="1"/>
    <row r="423" s="49" customFormat="1"/>
    <row r="424" s="49" customFormat="1"/>
    <row r="425" s="49" customFormat="1"/>
    <row r="426" s="49" customFormat="1"/>
    <row r="427" s="49" customFormat="1"/>
    <row r="428" s="49" customFormat="1"/>
    <row r="429" s="49" customFormat="1"/>
    <row r="430" s="49" customFormat="1"/>
    <row r="431" s="49" customFormat="1"/>
    <row r="432" s="49" customFormat="1"/>
    <row r="433" s="49" customFormat="1"/>
    <row r="434" s="49" customFormat="1"/>
    <row r="435" s="49" customFormat="1"/>
    <row r="436" s="49" customFormat="1"/>
    <row r="437" s="49" customFormat="1"/>
    <row r="438" s="49" customFormat="1"/>
    <row r="439" s="49" customFormat="1"/>
    <row r="440" s="49" customFormat="1"/>
    <row r="441" s="49" customFormat="1"/>
    <row r="442" s="49" customFormat="1"/>
    <row r="443" s="49" customFormat="1"/>
    <row r="444" s="49" customFormat="1"/>
    <row r="445" s="49" customFormat="1"/>
    <row r="446" s="49" customFormat="1"/>
    <row r="447" s="49" customFormat="1"/>
    <row r="448" s="49" customFormat="1"/>
    <row r="449" s="49" customFormat="1"/>
    <row r="450" s="49" customFormat="1"/>
    <row r="451" s="49" customFormat="1"/>
    <row r="452" s="49" customFormat="1"/>
    <row r="453" s="49" customFormat="1"/>
    <row r="454" s="49" customFormat="1"/>
    <row r="455" s="49" customFormat="1"/>
    <row r="456" s="49" customFormat="1"/>
    <row r="457" s="49" customFormat="1"/>
    <row r="458" s="49" customFormat="1"/>
    <row r="459" s="49" customFormat="1"/>
    <row r="460" s="49" customFormat="1"/>
    <row r="461" s="49" customFormat="1"/>
    <row r="462" s="49" customFormat="1"/>
    <row r="463" s="49" customFormat="1"/>
    <row r="464" s="49" customFormat="1"/>
    <row r="465" s="49" customFormat="1"/>
    <row r="466" s="49" customFormat="1"/>
    <row r="467" s="49" customFormat="1"/>
    <row r="468" s="49" customFormat="1"/>
    <row r="469" s="49" customFormat="1"/>
    <row r="470" s="49" customFormat="1"/>
    <row r="471" s="49" customFormat="1"/>
    <row r="472" s="49" customFormat="1"/>
    <row r="473" s="49" customFormat="1"/>
    <row r="474" s="49" customFormat="1"/>
    <row r="475" s="49" customFormat="1"/>
    <row r="476" s="49" customFormat="1"/>
    <row r="477" s="49" customFormat="1"/>
    <row r="478" s="49" customFormat="1"/>
    <row r="479" s="49" customFormat="1"/>
    <row r="480" s="49" customFormat="1"/>
    <row r="481" s="49" customFormat="1"/>
    <row r="482" s="49" customFormat="1"/>
    <row r="483" s="49" customFormat="1"/>
    <row r="484" s="49" customFormat="1"/>
    <row r="485" s="49" customFormat="1"/>
    <row r="486" s="49" customFormat="1"/>
    <row r="487" s="49" customFormat="1"/>
    <row r="488" s="49" customFormat="1"/>
    <row r="489" s="49" customFormat="1"/>
    <row r="490" s="49" customFormat="1"/>
    <row r="491" s="49" customFormat="1"/>
    <row r="492" s="49" customFormat="1"/>
    <row r="493" s="49" customFormat="1"/>
    <row r="494" s="49" customFormat="1"/>
    <row r="495" s="49" customFormat="1"/>
    <row r="496" s="49" customFormat="1"/>
    <row r="497" s="49" customFormat="1"/>
    <row r="498" s="49" customFormat="1"/>
    <row r="499" s="49" customFormat="1"/>
    <row r="500" s="49" customFormat="1"/>
    <row r="501" s="49" customFormat="1"/>
    <row r="502" s="49" customFormat="1"/>
    <row r="503" s="49" customFormat="1"/>
    <row r="504" s="49" customFormat="1"/>
    <row r="505" s="49" customFormat="1"/>
    <row r="506" s="49" customFormat="1"/>
    <row r="507" s="49" customFormat="1"/>
    <row r="508" s="49" customFormat="1"/>
    <row r="509" s="49" customFormat="1"/>
    <row r="510" s="49" customFormat="1"/>
    <row r="511" s="49" customFormat="1"/>
    <row r="512" s="49" customFormat="1"/>
    <row r="513" s="49" customFormat="1"/>
    <row r="514" s="49" customFormat="1"/>
    <row r="515" s="49" customFormat="1"/>
    <row r="516" s="49" customFormat="1"/>
    <row r="517" s="49" customFormat="1"/>
    <row r="518" s="49" customFormat="1"/>
    <row r="519" s="49" customFormat="1"/>
    <row r="520" s="49" customFormat="1"/>
    <row r="521" s="49" customFormat="1"/>
    <row r="522" s="49" customFormat="1"/>
    <row r="523" s="49" customFormat="1"/>
    <row r="524" s="49" customFormat="1"/>
    <row r="525" s="49" customFormat="1"/>
    <row r="526" s="49" customFormat="1"/>
    <row r="527" s="49" customFormat="1"/>
    <row r="528" s="49" customFormat="1"/>
    <row r="529" s="49" customFormat="1"/>
    <row r="530" s="49" customFormat="1"/>
    <row r="531" s="49" customFormat="1"/>
    <row r="532" s="49" customFormat="1"/>
    <row r="533" s="49" customFormat="1"/>
    <row r="534" s="49" customFormat="1"/>
    <row r="535" s="49" customFormat="1"/>
    <row r="536" s="49" customFormat="1"/>
    <row r="537" s="49" customFormat="1"/>
    <row r="538" s="49" customFormat="1"/>
    <row r="539" s="49" customFormat="1"/>
    <row r="540" s="49" customFormat="1"/>
    <row r="541" s="49" customFormat="1"/>
    <row r="542" s="49" customFormat="1"/>
    <row r="543" s="49" customFormat="1"/>
    <row r="544" s="49" customFormat="1"/>
    <row r="545" s="49" customFormat="1"/>
    <row r="546" s="49" customFormat="1"/>
    <row r="547" s="49" customFormat="1"/>
    <row r="548" s="49" customFormat="1"/>
    <row r="549" s="49" customFormat="1"/>
    <row r="550" s="49" customFormat="1"/>
    <row r="551" s="49" customFormat="1"/>
    <row r="552" s="49" customFormat="1"/>
    <row r="553" s="49" customFormat="1"/>
    <row r="554" s="49" customFormat="1"/>
    <row r="555" s="49" customFormat="1"/>
    <row r="556" s="49" customFormat="1"/>
    <row r="557" s="49" customFormat="1"/>
    <row r="558" s="49" customFormat="1"/>
    <row r="559" s="49" customFormat="1"/>
    <row r="560" s="49" customFormat="1"/>
    <row r="561" s="49" customFormat="1"/>
    <row r="562" s="49" customFormat="1"/>
    <row r="563" s="49" customFormat="1"/>
    <row r="564" s="49" customFormat="1"/>
    <row r="565" s="49" customFormat="1"/>
    <row r="566" s="49" customFormat="1"/>
    <row r="567" s="49" customFormat="1"/>
    <row r="568" s="49" customFormat="1"/>
    <row r="569" s="49" customFormat="1"/>
    <row r="570" s="49" customFormat="1"/>
    <row r="571" s="49" customFormat="1"/>
    <row r="572" s="49" customFormat="1"/>
    <row r="573" s="49" customFormat="1"/>
    <row r="574" s="49" customFormat="1"/>
    <row r="575" s="49" customFormat="1"/>
    <row r="576" s="49" customFormat="1"/>
    <row r="577" s="49" customFormat="1"/>
    <row r="578" s="49" customFormat="1"/>
    <row r="579" s="49" customFormat="1"/>
    <row r="580" s="49" customFormat="1"/>
    <row r="581" s="49" customFormat="1"/>
    <row r="582" s="49" customFormat="1"/>
    <row r="583" s="49" customFormat="1"/>
    <row r="584" s="49" customFormat="1"/>
    <row r="585" s="49" customFormat="1"/>
    <row r="586" s="49" customFormat="1"/>
    <row r="587" s="49" customFormat="1"/>
    <row r="588" s="49" customFormat="1"/>
    <row r="589" s="49" customFormat="1"/>
    <row r="590" s="49" customFormat="1"/>
    <row r="591" s="49" customFormat="1"/>
    <row r="592" s="49" customFormat="1"/>
    <row r="593" s="49" customFormat="1"/>
    <row r="594" s="49" customFormat="1"/>
    <row r="595" s="49" customFormat="1"/>
    <row r="596" s="49" customFormat="1"/>
    <row r="597" s="49" customFormat="1"/>
    <row r="598" s="49" customFormat="1"/>
    <row r="599" s="49" customFormat="1"/>
    <row r="600" s="49" customFormat="1"/>
    <row r="601" s="49" customFormat="1"/>
    <row r="602" s="49" customFormat="1"/>
    <row r="603" s="49" customFormat="1"/>
    <row r="604" s="49" customFormat="1"/>
    <row r="605" s="49" customFormat="1"/>
    <row r="606" s="49" customFormat="1"/>
    <row r="607" s="49" customFormat="1"/>
    <row r="608" s="49" customFormat="1"/>
    <row r="609" s="49" customFormat="1"/>
    <row r="610" s="49" customFormat="1"/>
    <row r="611" s="49" customFormat="1"/>
    <row r="612" s="49" customFormat="1"/>
    <row r="613" s="49" customFormat="1"/>
    <row r="614" s="49" customFormat="1"/>
    <row r="615" s="49" customFormat="1"/>
    <row r="616" s="49" customFormat="1"/>
    <row r="617" s="49" customFormat="1"/>
    <row r="618" s="49" customFormat="1"/>
    <row r="619" s="49" customFormat="1"/>
    <row r="620" s="49" customFormat="1"/>
    <row r="621" s="49" customFormat="1"/>
    <row r="622" s="49" customFormat="1"/>
    <row r="623" s="49" customFormat="1"/>
    <row r="624" s="49" customFormat="1"/>
    <row r="625" s="49" customFormat="1"/>
    <row r="626" s="49" customFormat="1"/>
    <row r="627" s="49" customFormat="1"/>
    <row r="628" s="49" customFormat="1"/>
    <row r="629" s="49" customFormat="1"/>
    <row r="630" s="49" customFormat="1"/>
    <row r="631" s="49" customFormat="1"/>
    <row r="632" s="49" customFormat="1"/>
    <row r="633" s="49" customFormat="1"/>
    <row r="634" s="49" customFormat="1"/>
    <row r="635" s="49" customFormat="1"/>
    <row r="636" s="49" customFormat="1"/>
    <row r="637" s="49" customFormat="1"/>
    <row r="638" s="49" customFormat="1"/>
    <row r="639" s="49" customFormat="1"/>
    <row r="640" s="49" customFormat="1"/>
    <row r="641" s="49" customFormat="1"/>
    <row r="642" s="49" customFormat="1"/>
    <row r="643" s="49" customFormat="1"/>
    <row r="644" s="49" customFormat="1"/>
    <row r="645" s="49" customFormat="1"/>
    <row r="646" s="49" customFormat="1"/>
    <row r="647" s="49" customFormat="1"/>
    <row r="648" s="49" customFormat="1"/>
    <row r="649" s="49" customFormat="1"/>
    <row r="650" s="49" customFormat="1"/>
    <row r="651" s="49" customFormat="1"/>
    <row r="652" s="49" customFormat="1"/>
    <row r="653" s="49" customFormat="1"/>
    <row r="654" s="49" customFormat="1"/>
    <row r="655" s="49" customFormat="1"/>
    <row r="656" s="49" customFormat="1"/>
    <row r="657" s="49" customFormat="1"/>
    <row r="658" s="49" customFormat="1"/>
    <row r="659" s="49" customFormat="1"/>
    <row r="660" s="49" customFormat="1"/>
    <row r="661" s="49" customFormat="1"/>
    <row r="662" s="49" customFormat="1"/>
    <row r="663" s="49" customFormat="1"/>
    <row r="664" s="49" customFormat="1"/>
    <row r="665" s="49" customFormat="1"/>
    <row r="666" s="49" customFormat="1"/>
    <row r="667" s="49" customFormat="1"/>
    <row r="668" s="49" customFormat="1"/>
    <row r="669" s="49" customFormat="1"/>
    <row r="670" s="49" customFormat="1"/>
    <row r="671" s="49" customFormat="1"/>
    <row r="672" s="49" customFormat="1"/>
    <row r="673" s="49" customFormat="1"/>
    <row r="674" s="49" customFormat="1"/>
    <row r="675" s="49" customFormat="1"/>
    <row r="676" s="49" customFormat="1"/>
    <row r="677" s="49" customFormat="1"/>
    <row r="678" s="49" customFormat="1"/>
    <row r="679" s="49" customFormat="1"/>
    <row r="680" s="49" customFormat="1"/>
    <row r="681" s="49" customFormat="1"/>
    <row r="682" s="49" customFormat="1"/>
    <row r="683" s="49" customFormat="1"/>
    <row r="684" s="49" customFormat="1"/>
    <row r="685" s="49" customFormat="1"/>
    <row r="686" s="49" customFormat="1"/>
    <row r="687" s="49" customFormat="1"/>
    <row r="688" s="49" customFormat="1"/>
    <row r="689" s="49" customFormat="1"/>
    <row r="690" s="49" customFormat="1"/>
    <row r="691" s="49" customFormat="1"/>
    <row r="692" s="49" customFormat="1"/>
    <row r="693" s="49" customFormat="1"/>
    <row r="694" s="49" customFormat="1"/>
    <row r="695" s="49" customFormat="1"/>
    <row r="696" s="49" customFormat="1"/>
    <row r="697" s="49" customFormat="1"/>
    <row r="698" s="49" customFormat="1"/>
    <row r="699" s="49" customFormat="1"/>
    <row r="700" s="49" customFormat="1"/>
    <row r="701" s="49" customFormat="1"/>
    <row r="702" s="49" customFormat="1"/>
    <row r="703" s="49" customFormat="1"/>
    <row r="704" s="49" customFormat="1"/>
    <row r="705" s="49" customFormat="1"/>
    <row r="706" s="49" customFormat="1"/>
    <row r="707" s="49" customFormat="1"/>
    <row r="708" s="49" customFormat="1"/>
    <row r="709" s="49" customFormat="1"/>
    <row r="710" s="49" customFormat="1"/>
    <row r="711" s="49" customFormat="1"/>
    <row r="712" s="49" customFormat="1"/>
    <row r="713" s="49" customFormat="1"/>
    <row r="714" s="49" customFormat="1"/>
    <row r="715" s="49" customFormat="1"/>
    <row r="716" s="49" customFormat="1"/>
    <row r="717" s="49" customFormat="1"/>
    <row r="718" s="49" customFormat="1"/>
    <row r="719" s="49" customFormat="1"/>
    <row r="720" s="49" customFormat="1"/>
    <row r="721" s="49" customFormat="1"/>
    <row r="722" s="49" customFormat="1"/>
    <row r="723" s="49" customFormat="1"/>
    <row r="724" s="49" customFormat="1"/>
    <row r="725" s="49" customFormat="1"/>
    <row r="726" s="49" customFormat="1"/>
    <row r="727" s="49" customFormat="1"/>
    <row r="728" s="49" customFormat="1"/>
    <row r="729" s="49" customFormat="1"/>
    <row r="730" s="49" customFormat="1"/>
    <row r="731" s="49" customFormat="1"/>
    <row r="732" s="49" customFormat="1"/>
    <row r="733" s="49" customFormat="1"/>
    <row r="734" s="49" customFormat="1"/>
    <row r="735" s="49" customFormat="1"/>
    <row r="736" s="49" customFormat="1"/>
    <row r="737" s="49" customFormat="1"/>
    <row r="738" s="49" customFormat="1"/>
    <row r="739" s="49" customFormat="1"/>
    <row r="740" s="49" customFormat="1"/>
    <row r="741" s="49" customFormat="1"/>
    <row r="742" s="49" customFormat="1"/>
    <row r="743" s="49" customFormat="1"/>
    <row r="744" s="49" customFormat="1"/>
    <row r="745" s="49" customFormat="1"/>
    <row r="746" s="49" customFormat="1"/>
    <row r="747" s="49" customFormat="1"/>
    <row r="748" s="49" customFormat="1"/>
    <row r="749" s="49" customFormat="1"/>
    <row r="750" s="49" customFormat="1"/>
    <row r="751" s="49" customFormat="1"/>
    <row r="752" s="49" customFormat="1"/>
    <row r="753" s="49" customFormat="1"/>
    <row r="754" s="49" customFormat="1"/>
    <row r="755" s="49" customFormat="1"/>
    <row r="756" s="49" customFormat="1"/>
    <row r="757" s="49" customFormat="1"/>
    <row r="758" s="49" customFormat="1"/>
    <row r="759" s="49" customFormat="1"/>
    <row r="760" s="49" customFormat="1"/>
    <row r="761" s="49" customFormat="1"/>
    <row r="762" s="49" customFormat="1"/>
    <row r="763" s="49" customFormat="1"/>
    <row r="764" s="49" customFormat="1"/>
    <row r="765" s="49" customFormat="1"/>
    <row r="766" s="49" customFormat="1"/>
    <row r="767" s="49" customFormat="1"/>
    <row r="768" s="49" customFormat="1"/>
    <row r="769" s="49" customFormat="1"/>
    <row r="770" s="49" customFormat="1"/>
    <row r="771" s="49" customFormat="1"/>
    <row r="772" s="49" customFormat="1"/>
    <row r="773" s="49" customFormat="1"/>
    <row r="774" s="49" customFormat="1"/>
    <row r="775" s="49" customFormat="1"/>
    <row r="776" s="49" customFormat="1"/>
    <row r="777" s="49" customFormat="1"/>
    <row r="778" s="49" customFormat="1"/>
    <row r="779" s="49" customFormat="1"/>
    <row r="780" s="49" customFormat="1"/>
    <row r="781" s="49" customFormat="1"/>
    <row r="782" s="49" customFormat="1"/>
    <row r="783" s="49" customFormat="1"/>
    <row r="784" s="49" customFormat="1"/>
    <row r="785" s="49" customFormat="1"/>
    <row r="786" s="49" customFormat="1"/>
    <row r="787" s="49" customFormat="1"/>
    <row r="788" s="49" customFormat="1"/>
    <row r="789" s="49" customFormat="1"/>
    <row r="790" s="49" customFormat="1"/>
    <row r="791" s="49" customFormat="1"/>
    <row r="792" s="49" customFormat="1"/>
    <row r="793" s="49" customFormat="1"/>
    <row r="794" s="49" customFormat="1"/>
    <row r="795" s="49" customFormat="1"/>
    <row r="796" s="49" customFormat="1"/>
    <row r="797" s="49" customFormat="1"/>
    <row r="798" s="49" customFormat="1"/>
    <row r="799" s="49" customFormat="1"/>
    <row r="800" s="49" customFormat="1"/>
    <row r="801" s="49" customFormat="1"/>
    <row r="802" s="49" customFormat="1"/>
    <row r="803" s="49" customFormat="1"/>
    <row r="804" s="49" customFormat="1"/>
    <row r="805" s="49" customFormat="1"/>
    <row r="806" s="49" customFormat="1"/>
    <row r="807" s="49" customFormat="1"/>
    <row r="808" s="49" customFormat="1"/>
    <row r="809" s="49" customFormat="1"/>
    <row r="810" s="49" customFormat="1"/>
    <row r="811" s="49" customFormat="1"/>
    <row r="812" s="49" customFormat="1"/>
    <row r="813" s="49" customFormat="1"/>
    <row r="814" s="49" customFormat="1"/>
    <row r="815" s="49" customFormat="1"/>
    <row r="816" s="49" customFormat="1"/>
    <row r="817" s="49" customFormat="1"/>
    <row r="818" s="49" customFormat="1"/>
    <row r="819" s="49" customFormat="1"/>
    <row r="820" s="49" customFormat="1"/>
    <row r="821" s="49" customFormat="1"/>
    <row r="822" s="49" customFormat="1"/>
    <row r="823" s="49" customFormat="1"/>
    <row r="824" s="49" customFormat="1"/>
    <row r="825" s="49" customFormat="1"/>
    <row r="826" s="49" customFormat="1"/>
    <row r="827" s="49" customFormat="1"/>
    <row r="828" s="49" customFormat="1"/>
    <row r="829" s="49" customFormat="1"/>
    <row r="830" s="49" customFormat="1"/>
    <row r="831" s="49" customFormat="1"/>
    <row r="832" s="49" customFormat="1"/>
    <row r="833" s="49" customFormat="1"/>
    <row r="834" s="49" customFormat="1"/>
    <row r="835" s="49" customFormat="1"/>
    <row r="836" s="49" customFormat="1"/>
    <row r="837" s="49" customFormat="1"/>
    <row r="838" s="49" customFormat="1"/>
    <row r="839" s="49" customFormat="1"/>
    <row r="840" s="49" customFormat="1"/>
    <row r="841" s="49" customFormat="1"/>
    <row r="842" s="49" customFormat="1"/>
    <row r="843" s="49" customFormat="1"/>
    <row r="844" s="49" customFormat="1"/>
    <row r="845" s="49" customFormat="1"/>
    <row r="846" s="49" customFormat="1"/>
    <row r="847" s="49" customFormat="1"/>
    <row r="848" s="49" customFormat="1"/>
    <row r="849" s="49" customFormat="1"/>
    <row r="850" s="49" customFormat="1"/>
    <row r="851" s="49" customFormat="1"/>
    <row r="852" s="49" customFormat="1"/>
    <row r="853" s="49" customFormat="1"/>
    <row r="854" s="49" customFormat="1"/>
    <row r="855" s="49" customFormat="1"/>
    <row r="856" s="49" customFormat="1"/>
    <row r="857" s="49" customFormat="1"/>
    <row r="858" s="49" customFormat="1"/>
    <row r="859" s="49" customFormat="1"/>
    <row r="860" s="49" customFormat="1"/>
    <row r="861" s="49" customFormat="1"/>
    <row r="862" s="49" customFormat="1"/>
    <row r="863" s="49" customFormat="1"/>
    <row r="864" s="49" customFormat="1"/>
    <row r="865" s="49" customFormat="1"/>
    <row r="866" s="49" customFormat="1"/>
    <row r="867" s="49" customFormat="1"/>
    <row r="868" s="49" customFormat="1"/>
    <row r="869" s="49" customFormat="1"/>
    <row r="870" s="49" customFormat="1"/>
    <row r="871" s="49" customFormat="1"/>
    <row r="872" s="49" customFormat="1"/>
    <row r="873" s="49" customFormat="1"/>
    <row r="874" s="49" customFormat="1"/>
    <row r="875" s="49" customFormat="1"/>
    <row r="876" s="49" customFormat="1"/>
    <row r="877" s="49" customFormat="1"/>
    <row r="878" s="49" customFormat="1"/>
    <row r="879" s="49" customFormat="1"/>
    <row r="880" s="49" customFormat="1"/>
    <row r="881" s="49" customFormat="1"/>
    <row r="882" s="49" customFormat="1"/>
    <row r="883" s="49" customFormat="1"/>
    <row r="884" s="49" customFormat="1"/>
    <row r="885" s="49" customFormat="1"/>
    <row r="886" s="49" customFormat="1"/>
    <row r="887" s="49" customFormat="1"/>
    <row r="888" s="49" customFormat="1"/>
    <row r="889" s="49" customFormat="1"/>
    <row r="890" s="49" customFormat="1"/>
    <row r="891" s="49" customFormat="1"/>
    <row r="892" s="49" customFormat="1"/>
    <row r="893" s="49" customFormat="1"/>
    <row r="894" s="49" customFormat="1"/>
    <row r="895" s="49" customFormat="1"/>
    <row r="896" s="49" customFormat="1"/>
    <row r="897" s="49" customFormat="1"/>
    <row r="898" s="49" customFormat="1"/>
    <row r="899" s="49" customFormat="1"/>
    <row r="900" s="49" customFormat="1"/>
    <row r="901" s="49" customFormat="1"/>
    <row r="902" s="49" customFormat="1"/>
    <row r="903" s="49" customFormat="1"/>
    <row r="904" s="49" customFormat="1"/>
    <row r="905" s="49" customFormat="1"/>
    <row r="906" s="49" customFormat="1"/>
    <row r="907" s="49" customFormat="1"/>
    <row r="908" s="49" customFormat="1"/>
    <row r="909" s="49" customFormat="1"/>
    <row r="910" s="49" customFormat="1"/>
    <row r="911" s="49" customFormat="1"/>
    <row r="912" s="49" customFormat="1"/>
    <row r="913" s="49" customFormat="1"/>
    <row r="914" s="49" customFormat="1"/>
    <row r="915" s="49" customFormat="1"/>
    <row r="916" s="49" customFormat="1"/>
    <row r="917" s="49" customFormat="1"/>
    <row r="918" s="49" customFormat="1"/>
    <row r="919" s="49" customFormat="1"/>
    <row r="920" s="49" customFormat="1"/>
    <row r="921" s="49" customFormat="1"/>
    <row r="922" s="49" customFormat="1"/>
    <row r="923" s="49" customFormat="1"/>
    <row r="924" s="49" customFormat="1"/>
    <row r="925" s="49" customFormat="1"/>
    <row r="926" s="49" customFormat="1"/>
    <row r="927" s="49" customFormat="1"/>
    <row r="928" s="49" customFormat="1"/>
    <row r="929" s="49" customFormat="1"/>
    <row r="930" s="49" customFormat="1"/>
    <row r="931" s="49" customFormat="1"/>
    <row r="932" s="49" customFormat="1"/>
    <row r="933" s="49" customFormat="1"/>
    <row r="934" s="49" customFormat="1"/>
    <row r="935" s="49" customFormat="1"/>
    <row r="936" s="49" customFormat="1"/>
    <row r="937" s="49" customFormat="1"/>
    <row r="938" s="49" customFormat="1"/>
    <row r="939" s="49" customFormat="1"/>
    <row r="940" s="49" customFormat="1"/>
    <row r="941" s="49" customFormat="1"/>
    <row r="942" s="49" customFormat="1"/>
    <row r="943" s="49" customFormat="1"/>
    <row r="944" s="49" customFormat="1"/>
    <row r="945" s="49" customFormat="1"/>
    <row r="946" s="49" customFormat="1"/>
    <row r="947" s="49" customFormat="1"/>
    <row r="948" s="49" customFormat="1"/>
    <row r="949" s="49" customFormat="1"/>
    <row r="950" s="49" customFormat="1"/>
    <row r="951" s="49" customFormat="1"/>
    <row r="952" s="49" customFormat="1"/>
    <row r="953" s="49" customFormat="1"/>
    <row r="954" s="49" customFormat="1"/>
    <row r="955" s="49" customFormat="1"/>
    <row r="956" s="49" customFormat="1"/>
    <row r="957" s="49" customFormat="1"/>
    <row r="958" s="49" customFormat="1"/>
    <row r="959" s="49" customFormat="1"/>
    <row r="960" s="49" customFormat="1"/>
    <row r="961" s="49" customFormat="1"/>
    <row r="962" s="49" customFormat="1"/>
    <row r="963" s="49" customFormat="1"/>
    <row r="964" s="49" customFormat="1"/>
    <row r="965" s="49" customFormat="1"/>
    <row r="966" s="49" customFormat="1"/>
    <row r="967" s="49" customFormat="1"/>
    <row r="968" s="49" customFormat="1"/>
    <row r="969" s="49" customFormat="1"/>
    <row r="970" s="49" customFormat="1"/>
    <row r="971" s="49" customFormat="1"/>
    <row r="972" s="49" customFormat="1"/>
    <row r="973" s="49" customFormat="1"/>
    <row r="974" s="49" customFormat="1"/>
    <row r="975" s="49" customFormat="1"/>
    <row r="976" s="49" customFormat="1"/>
    <row r="977" s="49" customFormat="1"/>
    <row r="978" s="49" customFormat="1"/>
    <row r="979" s="49" customFormat="1"/>
    <row r="980" s="49" customFormat="1"/>
    <row r="981" s="49" customFormat="1"/>
    <row r="982" s="49" customFormat="1"/>
    <row r="983" s="49" customFormat="1"/>
    <row r="984" s="49" customFormat="1"/>
    <row r="985" s="49" customFormat="1"/>
    <row r="986" s="49" customFormat="1"/>
    <row r="987" s="49" customFormat="1"/>
    <row r="988" s="49" customFormat="1"/>
    <row r="989" s="49" customFormat="1"/>
    <row r="990" s="49" customFormat="1"/>
    <row r="991" s="49" customFormat="1"/>
    <row r="992" s="49" customFormat="1"/>
    <row r="993" s="49" customFormat="1"/>
    <row r="994" s="49" customFormat="1"/>
    <row r="995" s="49" customFormat="1"/>
    <row r="996" s="49" customFormat="1"/>
    <row r="997" s="49" customFormat="1"/>
    <row r="998" s="49" customFormat="1"/>
    <row r="999" s="49" customFormat="1"/>
    <row r="1000" s="49" customFormat="1"/>
    <row r="1001" s="49" customFormat="1"/>
    <row r="1002" s="49" customFormat="1"/>
    <row r="1003" s="49" customFormat="1"/>
    <row r="1004" s="49" customFormat="1"/>
    <row r="1005" s="49" customFormat="1"/>
    <row r="1006" s="49" customFormat="1"/>
    <row r="1007" s="49" customFormat="1"/>
    <row r="1008" s="49" customFormat="1"/>
    <row r="1009" s="49" customFormat="1"/>
    <row r="1010" s="49" customFormat="1"/>
    <row r="1011" s="49" customFormat="1"/>
    <row r="1012" s="49" customFormat="1"/>
    <row r="1013" s="49" customFormat="1"/>
    <row r="1014" s="49" customFormat="1"/>
    <row r="1015" s="49" customFormat="1"/>
    <row r="1016" s="49" customFormat="1"/>
    <row r="1017" s="49" customFormat="1"/>
    <row r="1018" s="49" customFormat="1"/>
    <row r="1019" s="49" customFormat="1"/>
    <row r="1020" s="49" customFormat="1"/>
    <row r="1021" s="49" customFormat="1"/>
    <row r="1022" s="49" customFormat="1"/>
    <row r="1023" s="49" customFormat="1"/>
    <row r="1024" s="49" customFormat="1"/>
    <row r="1025" s="49" customFormat="1"/>
    <row r="1026" s="49" customFormat="1"/>
    <row r="1027" s="49" customFormat="1"/>
    <row r="1028" s="49" customFormat="1"/>
    <row r="1029" s="49" customFormat="1"/>
    <row r="1030" s="49" customFormat="1"/>
    <row r="1031" s="49" customFormat="1"/>
    <row r="1032" s="49" customFormat="1"/>
    <row r="1033" s="49" customFormat="1"/>
    <row r="1034" s="49" customFormat="1"/>
    <row r="1035" s="49" customFormat="1"/>
    <row r="1036" s="49" customFormat="1"/>
    <row r="1037" s="49" customFormat="1"/>
    <row r="1038" s="49" customFormat="1"/>
    <row r="1039" s="49" customFormat="1"/>
    <row r="1040" s="49" customFormat="1"/>
    <row r="1041" s="49" customFormat="1"/>
    <row r="1042" s="49" customFormat="1"/>
    <row r="1043" s="49" customFormat="1"/>
    <row r="1044" s="49" customFormat="1"/>
    <row r="1045" s="49" customFormat="1"/>
    <row r="1046" s="49" customFormat="1"/>
    <row r="1047" s="49" customFormat="1"/>
    <row r="1048" s="49" customFormat="1"/>
    <row r="1049" s="49" customFormat="1"/>
    <row r="1050" s="49" customFormat="1"/>
    <row r="1051" s="49" customFormat="1"/>
    <row r="1052" s="49" customFormat="1"/>
    <row r="1053" s="49" customFormat="1"/>
    <row r="1054" s="49" customFormat="1"/>
    <row r="1055" s="49" customFormat="1"/>
    <row r="1056" s="49" customFormat="1"/>
    <row r="1057" s="49" customFormat="1"/>
    <row r="1058" s="49" customFormat="1"/>
    <row r="1059" s="49" customFormat="1"/>
    <row r="1060" s="49" customFormat="1"/>
    <row r="1061" s="49" customFormat="1"/>
    <row r="1062" s="49" customFormat="1"/>
    <row r="1063" s="49" customFormat="1"/>
    <row r="1064" s="49" customFormat="1"/>
    <row r="1065" s="49" customFormat="1"/>
    <row r="1066" s="49" customFormat="1"/>
    <row r="1067" s="49" customFormat="1"/>
    <row r="1068" s="49" customFormat="1"/>
    <row r="1069" s="49" customFormat="1"/>
    <row r="1070" s="49" customFormat="1"/>
    <row r="1071" s="49" customFormat="1"/>
    <row r="1072" s="49" customFormat="1"/>
    <row r="1073" s="49" customFormat="1"/>
    <row r="1074" s="49" customFormat="1"/>
    <row r="1075" s="49" customFormat="1"/>
    <row r="1076" s="49" customFormat="1"/>
    <row r="1077" s="49" customFormat="1"/>
    <row r="1078" s="49" customFormat="1"/>
    <row r="1079" s="49" customFormat="1"/>
    <row r="1080" s="49" customFormat="1"/>
    <row r="1081" s="49" customFormat="1"/>
    <row r="1082" s="49" customFormat="1"/>
    <row r="1083" s="49" customFormat="1"/>
    <row r="1084" s="49" customFormat="1"/>
    <row r="1085" s="49" customFormat="1"/>
    <row r="1086" s="49" customFormat="1"/>
    <row r="1087" s="49" customFormat="1"/>
    <row r="1088" s="49" customFormat="1"/>
    <row r="1089" s="49" customFormat="1"/>
    <row r="1090" s="49" customFormat="1"/>
    <row r="1091" s="49" customFormat="1"/>
    <row r="1092" s="49" customFormat="1"/>
    <row r="1093" s="49" customFormat="1"/>
    <row r="1094" s="49" customFormat="1"/>
    <row r="1095" s="49" customFormat="1"/>
    <row r="1096" s="49" customFormat="1"/>
    <row r="1097" s="49" customFormat="1"/>
    <row r="1098" s="49" customFormat="1"/>
    <row r="1099" s="49" customFormat="1"/>
    <row r="1100" s="49" customFormat="1"/>
    <row r="1101" s="49" customFormat="1"/>
    <row r="1102" s="49" customFormat="1"/>
    <row r="1103" s="49" customFormat="1"/>
    <row r="1104" s="49" customFormat="1"/>
    <row r="1105" s="49" customFormat="1"/>
    <row r="1106" s="49" customFormat="1"/>
    <row r="1107" s="49" customFormat="1"/>
  </sheetData>
  <protectedRanges>
    <protectedRange sqref="D6:D11 B13:D62 C6:C10" name="Range1"/>
  </protectedRanges>
  <mergeCells count="7">
    <mergeCell ref="A4:E4"/>
    <mergeCell ref="A65:C65"/>
    <mergeCell ref="A9:B9"/>
    <mergeCell ref="A10:B10"/>
    <mergeCell ref="A6:B6"/>
    <mergeCell ref="A7:B7"/>
    <mergeCell ref="A8:B8"/>
  </mergeCells>
  <conditionalFormatting sqref="A2:A5">
    <cfRule type="expression" dxfId="0" priority="1">
      <formula>CELL("Schutz",A2)=0</formula>
    </cfRule>
  </conditionalFormatting>
  <dataValidations count="1">
    <dataValidation type="list" allowBlank="1" showInputMessage="1" showErrorMessage="1" sqref="B13:B62" xr:uid="{D215EEC7-2F43-4470-B884-DA43C0125E6F}">
      <formula1>"Anforderungskatalog (Excel),Pflichtenheft,Verfahrensanweisung,Allgemein"</formula1>
    </dataValidation>
  </dataValidations>
  <pageMargins left="0.25" right="0.25"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CM265"/>
  <sheetViews>
    <sheetView topLeftCell="A16" zoomScale="115" zoomScaleNormal="115" zoomScaleSheetLayoutView="100" workbookViewId="0">
      <selection activeCell="B22" sqref="B22"/>
    </sheetView>
  </sheetViews>
  <sheetFormatPr defaultColWidth="11.42578125" defaultRowHeight="12.75"/>
  <cols>
    <col min="1" max="1" width="6.28515625" style="1" customWidth="1"/>
    <col min="2" max="2" width="65.7109375" style="1" customWidth="1"/>
    <col min="3" max="3" width="8.42578125" style="1" bestFit="1" customWidth="1"/>
    <col min="4" max="4" width="13.140625" style="3" customWidth="1"/>
    <col min="5" max="5" width="47.42578125" style="1" customWidth="1"/>
    <col min="6" max="6" width="47.7109375" style="48" customWidth="1"/>
    <col min="7" max="91" width="11.42578125" style="48"/>
    <col min="92" max="16384" width="11.42578125" style="1"/>
  </cols>
  <sheetData>
    <row r="1" spans="1:91" s="48" customFormat="1" ht="114" customHeight="1">
      <c r="B1" s="105"/>
      <c r="D1" s="62"/>
    </row>
    <row r="2" spans="1:91" s="65" customFormat="1" ht="15.75">
      <c r="A2" s="63" t="s">
        <v>52</v>
      </c>
      <c r="B2" s="64"/>
      <c r="D2" s="66"/>
      <c r="E2" s="64"/>
    </row>
    <row r="3" spans="1:91" s="65" customFormat="1" ht="25.5" customHeight="1">
      <c r="B3" s="64"/>
      <c r="D3" s="66"/>
      <c r="E3" s="64"/>
    </row>
    <row r="4" spans="1:91" s="65" customFormat="1" ht="15">
      <c r="A4" s="440" t="s">
        <v>53</v>
      </c>
      <c r="B4" s="443"/>
      <c r="C4" s="440">
        <f>'01 Deklarationsblatt'!A49</f>
        <v>0</v>
      </c>
      <c r="D4" s="441"/>
      <c r="E4" s="442"/>
    </row>
    <row r="5" spans="1:91" s="65" customFormat="1">
      <c r="A5" s="67"/>
      <c r="B5" s="64"/>
      <c r="D5" s="66"/>
      <c r="E5" s="64"/>
    </row>
    <row r="6" spans="1:91" s="65" customFormat="1" ht="37.9" customHeight="1">
      <c r="A6" s="426" t="s">
        <v>54</v>
      </c>
      <c r="B6" s="427"/>
      <c r="C6" s="427"/>
      <c r="D6" s="427"/>
      <c r="E6" s="427"/>
      <c r="F6" s="444"/>
    </row>
    <row r="7" spans="1:91" s="48" customFormat="1">
      <c r="B7" s="64"/>
      <c r="D7" s="62"/>
    </row>
    <row r="8" spans="1:91" s="2" customFormat="1" ht="28.5" customHeight="1">
      <c r="A8" s="52" t="s">
        <v>55</v>
      </c>
      <c r="B8" s="58" t="s">
        <v>56</v>
      </c>
      <c r="C8" s="52" t="s">
        <v>57</v>
      </c>
      <c r="D8" s="52" t="s">
        <v>34</v>
      </c>
      <c r="E8" s="58" t="s">
        <v>58</v>
      </c>
      <c r="F8" s="58" t="s">
        <v>59</v>
      </c>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row>
    <row r="9" spans="1:91" ht="168">
      <c r="A9" s="260" t="s">
        <v>60</v>
      </c>
      <c r="B9" s="261" t="s">
        <v>61</v>
      </c>
      <c r="C9" s="260" t="s">
        <v>62</v>
      </c>
      <c r="D9" s="363"/>
      <c r="E9" s="364"/>
      <c r="F9" s="364"/>
    </row>
    <row r="10" spans="1:91" ht="60">
      <c r="A10" s="260" t="s">
        <v>63</v>
      </c>
      <c r="B10" s="262" t="s">
        <v>64</v>
      </c>
      <c r="C10" s="260" t="s">
        <v>62</v>
      </c>
      <c r="D10" s="363" t="s">
        <v>65</v>
      </c>
      <c r="E10" s="363"/>
      <c r="F10" s="363"/>
    </row>
    <row r="11" spans="1:91" ht="84">
      <c r="A11" s="260" t="s">
        <v>66</v>
      </c>
      <c r="B11" s="261" t="s">
        <v>67</v>
      </c>
      <c r="C11" s="260" t="s">
        <v>62</v>
      </c>
      <c r="D11" s="363" t="s">
        <v>65</v>
      </c>
      <c r="E11" s="363"/>
      <c r="F11" s="363"/>
    </row>
    <row r="12" spans="1:91" ht="156">
      <c r="A12" s="260" t="s">
        <v>68</v>
      </c>
      <c r="B12" s="261" t="s">
        <v>69</v>
      </c>
      <c r="C12" s="260" t="s">
        <v>62</v>
      </c>
      <c r="D12" s="363" t="s">
        <v>65</v>
      </c>
      <c r="E12" s="363"/>
      <c r="F12" s="363"/>
    </row>
    <row r="13" spans="1:91" ht="36">
      <c r="A13" s="260" t="s">
        <v>70</v>
      </c>
      <c r="B13" s="261" t="s">
        <v>71</v>
      </c>
      <c r="C13" s="260" t="s">
        <v>62</v>
      </c>
      <c r="D13" s="363"/>
      <c r="E13" s="363"/>
      <c r="F13" s="363"/>
    </row>
    <row r="14" spans="1:91" ht="91.5" customHeight="1">
      <c r="A14" s="260" t="s">
        <v>72</v>
      </c>
      <c r="B14" s="261" t="s">
        <v>73</v>
      </c>
      <c r="C14" s="260" t="s">
        <v>62</v>
      </c>
      <c r="D14" s="363" t="s">
        <v>65</v>
      </c>
      <c r="E14" s="363"/>
      <c r="F14" s="363"/>
    </row>
    <row r="15" spans="1:91" ht="36">
      <c r="A15" s="260" t="s">
        <v>74</v>
      </c>
      <c r="B15" s="261" t="s">
        <v>75</v>
      </c>
      <c r="C15" s="260" t="s">
        <v>62</v>
      </c>
      <c r="D15" s="363" t="s">
        <v>65</v>
      </c>
      <c r="E15" s="363"/>
      <c r="F15" s="363"/>
    </row>
    <row r="16" spans="1:91" ht="48" customHeight="1">
      <c r="A16" s="260" t="s">
        <v>76</v>
      </c>
      <c r="B16" s="261" t="s">
        <v>77</v>
      </c>
      <c r="C16" s="260" t="s">
        <v>62</v>
      </c>
      <c r="D16" s="363"/>
      <c r="E16" s="363"/>
      <c r="F16" s="363"/>
    </row>
    <row r="17" spans="1:6" ht="24">
      <c r="A17" s="260" t="s">
        <v>78</v>
      </c>
      <c r="B17" s="261" t="s">
        <v>79</v>
      </c>
      <c r="C17" s="260" t="s">
        <v>62</v>
      </c>
      <c r="D17" s="363" t="s">
        <v>65</v>
      </c>
      <c r="E17" s="363"/>
      <c r="F17" s="363"/>
    </row>
    <row r="18" spans="1:6" ht="36">
      <c r="A18" s="260" t="s">
        <v>80</v>
      </c>
      <c r="B18" s="261" t="s">
        <v>81</v>
      </c>
      <c r="C18" s="260" t="s">
        <v>62</v>
      </c>
      <c r="D18" s="363" t="s">
        <v>65</v>
      </c>
      <c r="E18" s="363"/>
      <c r="F18" s="363"/>
    </row>
    <row r="19" spans="1:6" ht="24">
      <c r="A19" s="260" t="s">
        <v>82</v>
      </c>
      <c r="B19" s="261" t="s">
        <v>83</v>
      </c>
      <c r="C19" s="260" t="s">
        <v>62</v>
      </c>
      <c r="D19" s="363" t="s">
        <v>65</v>
      </c>
      <c r="E19" s="363"/>
      <c r="F19" s="363"/>
    </row>
    <row r="20" spans="1:6" ht="48">
      <c r="A20" s="260" t="s">
        <v>84</v>
      </c>
      <c r="B20" s="261" t="s">
        <v>85</v>
      </c>
      <c r="C20" s="260" t="s">
        <v>62</v>
      </c>
      <c r="D20" s="363" t="s">
        <v>65</v>
      </c>
      <c r="E20" s="363"/>
      <c r="F20" s="363"/>
    </row>
    <row r="21" spans="1:6">
      <c r="A21" s="260" t="s">
        <v>86</v>
      </c>
      <c r="B21" s="261" t="s">
        <v>87</v>
      </c>
      <c r="C21" s="260" t="s">
        <v>62</v>
      </c>
      <c r="D21" s="363" t="s">
        <v>65</v>
      </c>
      <c r="E21" s="363"/>
      <c r="F21" s="363"/>
    </row>
    <row r="22" spans="1:6" ht="36">
      <c r="A22" s="260" t="s">
        <v>88</v>
      </c>
      <c r="B22" s="261" t="s">
        <v>89</v>
      </c>
      <c r="C22" s="260" t="s">
        <v>62</v>
      </c>
      <c r="D22" s="363" t="s">
        <v>65</v>
      </c>
      <c r="E22" s="363"/>
      <c r="F22" s="363"/>
    </row>
    <row r="23" spans="1:6" ht="36">
      <c r="A23" s="260" t="s">
        <v>90</v>
      </c>
      <c r="B23" s="261" t="s">
        <v>91</v>
      </c>
      <c r="C23" s="260" t="s">
        <v>62</v>
      </c>
      <c r="D23" s="363" t="s">
        <v>65</v>
      </c>
      <c r="E23" s="363"/>
      <c r="F23" s="363"/>
    </row>
    <row r="24" spans="1:6" ht="24">
      <c r="A24" s="260" t="s">
        <v>92</v>
      </c>
      <c r="B24" s="261" t="s">
        <v>93</v>
      </c>
      <c r="C24" s="260" t="s">
        <v>62</v>
      </c>
      <c r="D24" s="363" t="s">
        <v>65</v>
      </c>
      <c r="E24" s="363"/>
      <c r="F24" s="363"/>
    </row>
    <row r="25" spans="1:6" ht="108">
      <c r="A25" s="260" t="s">
        <v>94</v>
      </c>
      <c r="B25" s="261" t="s">
        <v>95</v>
      </c>
      <c r="C25" s="260" t="s">
        <v>62</v>
      </c>
      <c r="D25" s="363"/>
      <c r="E25" s="363"/>
      <c r="F25" s="363"/>
    </row>
    <row r="26" spans="1:6" ht="25.5" customHeight="1">
      <c r="A26" s="260" t="s">
        <v>96</v>
      </c>
      <c r="B26" s="261" t="s">
        <v>97</v>
      </c>
      <c r="C26" s="260" t="s">
        <v>62</v>
      </c>
      <c r="D26" s="363" t="s">
        <v>65</v>
      </c>
      <c r="E26" s="363"/>
      <c r="F26" s="363"/>
    </row>
    <row r="27" spans="1:6" ht="24">
      <c r="A27" s="260" t="s">
        <v>98</v>
      </c>
      <c r="B27" s="261" t="s">
        <v>99</v>
      </c>
      <c r="C27" s="260" t="s">
        <v>62</v>
      </c>
      <c r="D27" s="363" t="s">
        <v>65</v>
      </c>
      <c r="E27" s="363"/>
      <c r="F27" s="363"/>
    </row>
    <row r="28" spans="1:6" s="48" customFormat="1">
      <c r="A28" s="69"/>
      <c r="B28" s="69"/>
      <c r="D28" s="62"/>
    </row>
    <row r="29" spans="1:6" s="48" customFormat="1">
      <c r="A29" s="177" t="s">
        <v>100</v>
      </c>
      <c r="B29" s="263" t="s">
        <v>101</v>
      </c>
      <c r="D29" s="62"/>
    </row>
    <row r="30" spans="1:6" s="48" customFormat="1">
      <c r="A30" s="69"/>
      <c r="B30" s="264" t="s">
        <v>102</v>
      </c>
      <c r="D30" s="62"/>
    </row>
    <row r="31" spans="1:6" s="48" customFormat="1">
      <c r="A31" s="69"/>
      <c r="B31" s="264" t="s">
        <v>103</v>
      </c>
      <c r="D31" s="62"/>
    </row>
    <row r="32" spans="1:6" s="48" customFormat="1">
      <c r="A32" s="69"/>
      <c r="B32" s="264" t="s">
        <v>104</v>
      </c>
      <c r="D32" s="62"/>
    </row>
    <row r="33" spans="1:6" s="48" customFormat="1">
      <c r="A33" s="69"/>
      <c r="B33" s="264" t="s">
        <v>105</v>
      </c>
      <c r="D33" s="62"/>
    </row>
    <row r="34" spans="1:6" s="48" customFormat="1">
      <c r="A34" s="69"/>
      <c r="B34" s="264" t="s">
        <v>106</v>
      </c>
      <c r="D34" s="62"/>
    </row>
    <row r="35" spans="1:6" s="48" customFormat="1" ht="25.5" customHeight="1">
      <c r="A35" s="69"/>
      <c r="B35" s="69"/>
      <c r="D35" s="62"/>
    </row>
    <row r="36" spans="1:6" s="48" customFormat="1" ht="28.5" customHeight="1">
      <c r="A36" s="438" t="s">
        <v>107</v>
      </c>
      <c r="B36" s="439"/>
      <c r="C36" s="161"/>
      <c r="D36" s="162"/>
      <c r="E36" s="121"/>
      <c r="F36" s="121"/>
    </row>
    <row r="37" spans="1:6" s="48" customFormat="1" ht="33" customHeight="1">
      <c r="A37" s="361"/>
      <c r="B37" s="362"/>
      <c r="C37" s="436"/>
      <c r="D37" s="437"/>
      <c r="E37" s="159"/>
      <c r="F37" s="161"/>
    </row>
    <row r="38" spans="1:6" s="48" customFormat="1">
      <c r="A38" s="163" t="s">
        <v>51</v>
      </c>
      <c r="B38" s="163"/>
      <c r="C38" s="163"/>
      <c r="D38" s="121"/>
      <c r="E38" s="121"/>
      <c r="F38" s="121"/>
    </row>
    <row r="39" spans="1:6" s="48" customFormat="1">
      <c r="D39" s="62"/>
    </row>
    <row r="40" spans="1:6" s="48" customFormat="1">
      <c r="D40" s="62"/>
    </row>
    <row r="41" spans="1:6" s="48" customFormat="1">
      <c r="D41" s="62"/>
    </row>
    <row r="42" spans="1:6" s="48" customFormat="1">
      <c r="D42" s="62"/>
    </row>
    <row r="43" spans="1:6" s="48" customFormat="1">
      <c r="D43" s="62"/>
    </row>
    <row r="44" spans="1:6" s="48" customFormat="1">
      <c r="D44" s="62"/>
    </row>
    <row r="45" spans="1:6" s="48" customFormat="1">
      <c r="D45" s="62"/>
    </row>
    <row r="46" spans="1:6" s="48" customFormat="1">
      <c r="D46" s="62"/>
    </row>
    <row r="47" spans="1:6" s="48" customFormat="1">
      <c r="D47" s="62"/>
    </row>
    <row r="48" spans="1:6" s="48" customFormat="1">
      <c r="D48" s="62"/>
    </row>
    <row r="49" spans="4:4" s="48" customFormat="1">
      <c r="D49" s="62"/>
    </row>
    <row r="50" spans="4:4" s="48" customFormat="1">
      <c r="D50" s="62"/>
    </row>
    <row r="51" spans="4:4" s="48" customFormat="1">
      <c r="D51" s="62"/>
    </row>
    <row r="52" spans="4:4" s="48" customFormat="1">
      <c r="D52" s="62"/>
    </row>
    <row r="53" spans="4:4" s="48" customFormat="1">
      <c r="D53" s="62"/>
    </row>
    <row r="54" spans="4:4" s="48" customFormat="1">
      <c r="D54" s="62"/>
    </row>
    <row r="55" spans="4:4" s="48" customFormat="1">
      <c r="D55" s="62"/>
    </row>
    <row r="56" spans="4:4" s="48" customFormat="1">
      <c r="D56" s="62"/>
    </row>
    <row r="57" spans="4:4" s="48" customFormat="1">
      <c r="D57" s="62"/>
    </row>
    <row r="58" spans="4:4" s="48" customFormat="1">
      <c r="D58" s="62"/>
    </row>
    <row r="59" spans="4:4" s="48" customFormat="1">
      <c r="D59" s="62"/>
    </row>
    <row r="60" spans="4:4" s="48" customFormat="1">
      <c r="D60" s="62"/>
    </row>
    <row r="61" spans="4:4" s="48" customFormat="1">
      <c r="D61" s="62"/>
    </row>
    <row r="62" spans="4:4" s="48" customFormat="1">
      <c r="D62" s="62"/>
    </row>
    <row r="63" spans="4:4" s="48" customFormat="1">
      <c r="D63" s="62"/>
    </row>
    <row r="64" spans="4:4" s="48" customFormat="1">
      <c r="D64" s="62"/>
    </row>
    <row r="65" spans="4:4" s="48" customFormat="1">
      <c r="D65" s="62"/>
    </row>
    <row r="66" spans="4:4" s="48" customFormat="1">
      <c r="D66" s="62"/>
    </row>
    <row r="67" spans="4:4" s="48" customFormat="1">
      <c r="D67" s="62"/>
    </row>
    <row r="68" spans="4:4" s="48" customFormat="1">
      <c r="D68" s="62"/>
    </row>
    <row r="69" spans="4:4" s="48" customFormat="1">
      <c r="D69" s="62"/>
    </row>
    <row r="70" spans="4:4" s="48" customFormat="1">
      <c r="D70" s="62"/>
    </row>
    <row r="71" spans="4:4" s="48" customFormat="1">
      <c r="D71" s="62"/>
    </row>
    <row r="72" spans="4:4" s="48" customFormat="1">
      <c r="D72" s="62"/>
    </row>
    <row r="73" spans="4:4" s="48" customFormat="1">
      <c r="D73" s="62"/>
    </row>
    <row r="74" spans="4:4" s="48" customFormat="1">
      <c r="D74" s="62"/>
    </row>
    <row r="75" spans="4:4" s="48" customFormat="1">
      <c r="D75" s="62"/>
    </row>
    <row r="76" spans="4:4" s="48" customFormat="1">
      <c r="D76" s="62"/>
    </row>
    <row r="77" spans="4:4" s="48" customFormat="1">
      <c r="D77" s="62"/>
    </row>
    <row r="78" spans="4:4" s="48" customFormat="1">
      <c r="D78" s="62"/>
    </row>
    <row r="79" spans="4:4" s="48" customFormat="1">
      <c r="D79" s="62"/>
    </row>
    <row r="80" spans="4:4" s="48" customFormat="1">
      <c r="D80" s="62"/>
    </row>
    <row r="81" spans="4:4" s="48" customFormat="1">
      <c r="D81" s="62"/>
    </row>
    <row r="82" spans="4:4" s="48" customFormat="1">
      <c r="D82" s="62"/>
    </row>
    <row r="83" spans="4:4" s="48" customFormat="1">
      <c r="D83" s="62"/>
    </row>
    <row r="84" spans="4:4" s="48" customFormat="1">
      <c r="D84" s="62"/>
    </row>
    <row r="85" spans="4:4" s="48" customFormat="1">
      <c r="D85" s="62"/>
    </row>
    <row r="86" spans="4:4" s="48" customFormat="1">
      <c r="D86" s="62"/>
    </row>
    <row r="87" spans="4:4" s="48" customFormat="1">
      <c r="D87" s="62"/>
    </row>
    <row r="88" spans="4:4" s="48" customFormat="1">
      <c r="D88" s="62"/>
    </row>
    <row r="89" spans="4:4" s="48" customFormat="1">
      <c r="D89" s="62"/>
    </row>
    <row r="90" spans="4:4" s="48" customFormat="1">
      <c r="D90" s="62"/>
    </row>
    <row r="91" spans="4:4" s="48" customFormat="1">
      <c r="D91" s="62"/>
    </row>
    <row r="92" spans="4:4" s="48" customFormat="1">
      <c r="D92" s="62"/>
    </row>
    <row r="93" spans="4:4" s="48" customFormat="1">
      <c r="D93" s="62"/>
    </row>
    <row r="94" spans="4:4" s="48" customFormat="1">
      <c r="D94" s="62"/>
    </row>
    <row r="95" spans="4:4" s="48" customFormat="1">
      <c r="D95" s="62"/>
    </row>
    <row r="96" spans="4:4" s="48" customFormat="1">
      <c r="D96" s="62"/>
    </row>
    <row r="97" spans="4:4" s="48" customFormat="1">
      <c r="D97" s="62"/>
    </row>
    <row r="98" spans="4:4" s="48" customFormat="1">
      <c r="D98" s="62"/>
    </row>
    <row r="99" spans="4:4" s="48" customFormat="1">
      <c r="D99" s="62"/>
    </row>
    <row r="100" spans="4:4" s="48" customFormat="1">
      <c r="D100" s="62"/>
    </row>
    <row r="101" spans="4:4" s="48" customFormat="1">
      <c r="D101" s="62"/>
    </row>
    <row r="102" spans="4:4" s="48" customFormat="1">
      <c r="D102" s="62"/>
    </row>
    <row r="103" spans="4:4" s="48" customFormat="1">
      <c r="D103" s="62"/>
    </row>
    <row r="104" spans="4:4" s="48" customFormat="1">
      <c r="D104" s="62"/>
    </row>
    <row r="105" spans="4:4" s="48" customFormat="1">
      <c r="D105" s="62"/>
    </row>
    <row r="106" spans="4:4" s="48" customFormat="1">
      <c r="D106" s="62"/>
    </row>
    <row r="107" spans="4:4" s="48" customFormat="1">
      <c r="D107" s="62"/>
    </row>
    <row r="108" spans="4:4" s="48" customFormat="1">
      <c r="D108" s="62"/>
    </row>
    <row r="109" spans="4:4" s="48" customFormat="1">
      <c r="D109" s="62"/>
    </row>
    <row r="110" spans="4:4" s="48" customFormat="1">
      <c r="D110" s="62"/>
    </row>
    <row r="111" spans="4:4" s="48" customFormat="1">
      <c r="D111" s="62"/>
    </row>
    <row r="112" spans="4:4" s="48" customFormat="1">
      <c r="D112" s="62"/>
    </row>
    <row r="113" spans="4:4" s="48" customFormat="1">
      <c r="D113" s="62"/>
    </row>
    <row r="114" spans="4:4" s="48" customFormat="1">
      <c r="D114" s="62"/>
    </row>
    <row r="115" spans="4:4" s="48" customFormat="1">
      <c r="D115" s="62"/>
    </row>
    <row r="116" spans="4:4" s="48" customFormat="1">
      <c r="D116" s="62"/>
    </row>
    <row r="117" spans="4:4" s="48" customFormat="1">
      <c r="D117" s="62"/>
    </row>
    <row r="118" spans="4:4" s="48" customFormat="1">
      <c r="D118" s="62"/>
    </row>
    <row r="119" spans="4:4" s="48" customFormat="1">
      <c r="D119" s="62"/>
    </row>
    <row r="120" spans="4:4" s="48" customFormat="1">
      <c r="D120" s="62"/>
    </row>
    <row r="121" spans="4:4" s="48" customFormat="1">
      <c r="D121" s="62"/>
    </row>
    <row r="122" spans="4:4" s="48" customFormat="1">
      <c r="D122" s="62"/>
    </row>
    <row r="123" spans="4:4" s="48" customFormat="1">
      <c r="D123" s="62"/>
    </row>
    <row r="124" spans="4:4" s="48" customFormat="1">
      <c r="D124" s="62"/>
    </row>
    <row r="125" spans="4:4" s="48" customFormat="1">
      <c r="D125" s="62"/>
    </row>
    <row r="126" spans="4:4" s="48" customFormat="1">
      <c r="D126" s="62"/>
    </row>
    <row r="127" spans="4:4" s="48" customFormat="1">
      <c r="D127" s="62"/>
    </row>
    <row r="128" spans="4:4" s="48" customFormat="1">
      <c r="D128" s="62"/>
    </row>
    <row r="129" spans="4:4" s="48" customFormat="1">
      <c r="D129" s="62"/>
    </row>
    <row r="130" spans="4:4" s="48" customFormat="1">
      <c r="D130" s="62"/>
    </row>
    <row r="131" spans="4:4" s="48" customFormat="1">
      <c r="D131" s="62"/>
    </row>
    <row r="132" spans="4:4" s="48" customFormat="1">
      <c r="D132" s="62"/>
    </row>
    <row r="133" spans="4:4" s="48" customFormat="1">
      <c r="D133" s="62"/>
    </row>
    <row r="134" spans="4:4" s="48" customFormat="1">
      <c r="D134" s="62"/>
    </row>
    <row r="135" spans="4:4" s="48" customFormat="1">
      <c r="D135" s="62"/>
    </row>
    <row r="136" spans="4:4" s="48" customFormat="1">
      <c r="D136" s="62"/>
    </row>
    <row r="137" spans="4:4" s="48" customFormat="1">
      <c r="D137" s="62"/>
    </row>
    <row r="138" spans="4:4" s="48" customFormat="1">
      <c r="D138" s="62"/>
    </row>
    <row r="139" spans="4:4" s="48" customFormat="1">
      <c r="D139" s="62"/>
    </row>
    <row r="140" spans="4:4" s="48" customFormat="1">
      <c r="D140" s="62"/>
    </row>
    <row r="141" spans="4:4" s="48" customFormat="1">
      <c r="D141" s="62"/>
    </row>
    <row r="142" spans="4:4" s="48" customFormat="1">
      <c r="D142" s="62"/>
    </row>
    <row r="143" spans="4:4" s="48" customFormat="1">
      <c r="D143" s="62"/>
    </row>
    <row r="144" spans="4:4" s="48" customFormat="1">
      <c r="D144" s="62"/>
    </row>
    <row r="145" spans="4:4" s="48" customFormat="1">
      <c r="D145" s="62"/>
    </row>
    <row r="146" spans="4:4" s="48" customFormat="1">
      <c r="D146" s="62"/>
    </row>
    <row r="147" spans="4:4" s="48" customFormat="1">
      <c r="D147" s="62"/>
    </row>
    <row r="148" spans="4:4" s="48" customFormat="1">
      <c r="D148" s="62"/>
    </row>
    <row r="149" spans="4:4" s="48" customFormat="1">
      <c r="D149" s="62"/>
    </row>
    <row r="150" spans="4:4" s="48" customFormat="1">
      <c r="D150" s="62"/>
    </row>
    <row r="151" spans="4:4" s="48" customFormat="1">
      <c r="D151" s="62"/>
    </row>
    <row r="152" spans="4:4" s="48" customFormat="1">
      <c r="D152" s="62"/>
    </row>
    <row r="153" spans="4:4" s="48" customFormat="1">
      <c r="D153" s="62"/>
    </row>
    <row r="154" spans="4:4" s="48" customFormat="1">
      <c r="D154" s="62"/>
    </row>
    <row r="155" spans="4:4" s="48" customFormat="1">
      <c r="D155" s="62"/>
    </row>
    <row r="156" spans="4:4" s="48" customFormat="1">
      <c r="D156" s="62"/>
    </row>
    <row r="157" spans="4:4" s="48" customFormat="1">
      <c r="D157" s="62"/>
    </row>
    <row r="158" spans="4:4" s="48" customFormat="1">
      <c r="D158" s="62"/>
    </row>
    <row r="159" spans="4:4" s="48" customFormat="1">
      <c r="D159" s="62"/>
    </row>
    <row r="160" spans="4:4" s="48" customFormat="1">
      <c r="D160" s="62"/>
    </row>
    <row r="161" spans="4:4" s="48" customFormat="1">
      <c r="D161" s="62"/>
    </row>
    <row r="162" spans="4:4" s="48" customFormat="1">
      <c r="D162" s="62"/>
    </row>
    <row r="163" spans="4:4" s="48" customFormat="1">
      <c r="D163" s="62"/>
    </row>
    <row r="164" spans="4:4" s="48" customFormat="1">
      <c r="D164" s="62"/>
    </row>
    <row r="165" spans="4:4" s="48" customFormat="1">
      <c r="D165" s="62"/>
    </row>
    <row r="166" spans="4:4" s="48" customFormat="1">
      <c r="D166" s="62"/>
    </row>
    <row r="167" spans="4:4" s="48" customFormat="1">
      <c r="D167" s="62"/>
    </row>
    <row r="168" spans="4:4" s="48" customFormat="1">
      <c r="D168" s="62"/>
    </row>
    <row r="169" spans="4:4" s="48" customFormat="1">
      <c r="D169" s="62"/>
    </row>
    <row r="170" spans="4:4" s="48" customFormat="1">
      <c r="D170" s="62"/>
    </row>
    <row r="171" spans="4:4" s="48" customFormat="1">
      <c r="D171" s="62"/>
    </row>
    <row r="172" spans="4:4" s="48" customFormat="1">
      <c r="D172" s="62"/>
    </row>
    <row r="173" spans="4:4" s="48" customFormat="1">
      <c r="D173" s="62"/>
    </row>
    <row r="174" spans="4:4" s="48" customFormat="1">
      <c r="D174" s="62"/>
    </row>
    <row r="175" spans="4:4" s="48" customFormat="1">
      <c r="D175" s="62"/>
    </row>
    <row r="176" spans="4:4" s="48" customFormat="1">
      <c r="D176" s="62"/>
    </row>
    <row r="177" spans="4:4" s="48" customFormat="1">
      <c r="D177" s="62"/>
    </row>
    <row r="178" spans="4:4" s="48" customFormat="1">
      <c r="D178" s="62"/>
    </row>
    <row r="179" spans="4:4" s="48" customFormat="1">
      <c r="D179" s="62"/>
    </row>
    <row r="180" spans="4:4" s="48" customFormat="1">
      <c r="D180" s="62"/>
    </row>
    <row r="181" spans="4:4" s="48" customFormat="1">
      <c r="D181" s="62"/>
    </row>
    <row r="182" spans="4:4" s="48" customFormat="1">
      <c r="D182" s="62"/>
    </row>
    <row r="183" spans="4:4" s="48" customFormat="1">
      <c r="D183" s="62"/>
    </row>
    <row r="184" spans="4:4" s="48" customFormat="1">
      <c r="D184" s="62"/>
    </row>
    <row r="185" spans="4:4" s="48" customFormat="1">
      <c r="D185" s="62"/>
    </row>
    <row r="186" spans="4:4" s="48" customFormat="1">
      <c r="D186" s="62"/>
    </row>
    <row r="187" spans="4:4" s="48" customFormat="1">
      <c r="D187" s="62"/>
    </row>
    <row r="188" spans="4:4" s="48" customFormat="1">
      <c r="D188" s="62"/>
    </row>
    <row r="189" spans="4:4" s="48" customFormat="1">
      <c r="D189" s="62"/>
    </row>
    <row r="190" spans="4:4" s="48" customFormat="1">
      <c r="D190" s="62"/>
    </row>
    <row r="191" spans="4:4" s="48" customFormat="1">
      <c r="D191" s="62"/>
    </row>
    <row r="192" spans="4:4" s="48" customFormat="1">
      <c r="D192" s="62"/>
    </row>
    <row r="193" spans="4:4" s="48" customFormat="1">
      <c r="D193" s="62"/>
    </row>
    <row r="194" spans="4:4" s="48" customFormat="1">
      <c r="D194" s="62"/>
    </row>
    <row r="195" spans="4:4" s="48" customFormat="1">
      <c r="D195" s="62"/>
    </row>
    <row r="196" spans="4:4" s="48" customFormat="1">
      <c r="D196" s="62"/>
    </row>
    <row r="197" spans="4:4" s="48" customFormat="1">
      <c r="D197" s="62"/>
    </row>
    <row r="198" spans="4:4" s="48" customFormat="1">
      <c r="D198" s="62"/>
    </row>
    <row r="199" spans="4:4" s="48" customFormat="1">
      <c r="D199" s="62"/>
    </row>
    <row r="200" spans="4:4" s="48" customFormat="1">
      <c r="D200" s="62"/>
    </row>
    <row r="201" spans="4:4" s="48" customFormat="1">
      <c r="D201" s="62"/>
    </row>
    <row r="202" spans="4:4" s="48" customFormat="1">
      <c r="D202" s="62"/>
    </row>
    <row r="203" spans="4:4" s="48" customFormat="1">
      <c r="D203" s="62"/>
    </row>
    <row r="204" spans="4:4" s="48" customFormat="1">
      <c r="D204" s="62"/>
    </row>
    <row r="205" spans="4:4" s="48" customFormat="1">
      <c r="D205" s="62"/>
    </row>
    <row r="206" spans="4:4" s="48" customFormat="1">
      <c r="D206" s="62"/>
    </row>
    <row r="207" spans="4:4" s="48" customFormat="1">
      <c r="D207" s="62"/>
    </row>
    <row r="208" spans="4:4" s="48" customFormat="1">
      <c r="D208" s="62"/>
    </row>
    <row r="209" spans="4:4" s="48" customFormat="1">
      <c r="D209" s="62"/>
    </row>
    <row r="210" spans="4:4" s="48" customFormat="1">
      <c r="D210" s="62"/>
    </row>
    <row r="211" spans="4:4" s="48" customFormat="1">
      <c r="D211" s="62"/>
    </row>
    <row r="212" spans="4:4" s="48" customFormat="1">
      <c r="D212" s="62"/>
    </row>
    <row r="213" spans="4:4" s="48" customFormat="1">
      <c r="D213" s="62"/>
    </row>
    <row r="214" spans="4:4" s="48" customFormat="1">
      <c r="D214" s="62"/>
    </row>
    <row r="215" spans="4:4" s="48" customFormat="1">
      <c r="D215" s="62"/>
    </row>
    <row r="216" spans="4:4" s="48" customFormat="1">
      <c r="D216" s="62"/>
    </row>
    <row r="217" spans="4:4" s="48" customFormat="1">
      <c r="D217" s="62"/>
    </row>
    <row r="218" spans="4:4" s="48" customFormat="1">
      <c r="D218" s="62"/>
    </row>
    <row r="219" spans="4:4" s="48" customFormat="1">
      <c r="D219" s="62"/>
    </row>
    <row r="220" spans="4:4" s="48" customFormat="1">
      <c r="D220" s="62"/>
    </row>
    <row r="221" spans="4:4" s="48" customFormat="1">
      <c r="D221" s="62"/>
    </row>
    <row r="222" spans="4:4" s="48" customFormat="1">
      <c r="D222" s="62"/>
    </row>
    <row r="223" spans="4:4" s="48" customFormat="1">
      <c r="D223" s="62"/>
    </row>
    <row r="224" spans="4:4" s="48" customFormat="1">
      <c r="D224" s="62"/>
    </row>
    <row r="225" spans="4:4" s="48" customFormat="1">
      <c r="D225" s="62"/>
    </row>
    <row r="226" spans="4:4" s="48" customFormat="1">
      <c r="D226" s="62"/>
    </row>
    <row r="227" spans="4:4" s="48" customFormat="1">
      <c r="D227" s="62"/>
    </row>
    <row r="228" spans="4:4" s="48" customFormat="1">
      <c r="D228" s="62"/>
    </row>
    <row r="229" spans="4:4" s="48" customFormat="1">
      <c r="D229" s="62"/>
    </row>
    <row r="230" spans="4:4" s="48" customFormat="1">
      <c r="D230" s="62"/>
    </row>
    <row r="231" spans="4:4" s="48" customFormat="1">
      <c r="D231" s="62"/>
    </row>
    <row r="232" spans="4:4" s="48" customFormat="1">
      <c r="D232" s="62"/>
    </row>
    <row r="233" spans="4:4" s="48" customFormat="1">
      <c r="D233" s="62"/>
    </row>
    <row r="234" spans="4:4" s="48" customFormat="1">
      <c r="D234" s="62"/>
    </row>
    <row r="235" spans="4:4" s="48" customFormat="1">
      <c r="D235" s="62"/>
    </row>
    <row r="236" spans="4:4" s="48" customFormat="1">
      <c r="D236" s="62"/>
    </row>
    <row r="237" spans="4:4" s="48" customFormat="1">
      <c r="D237" s="62"/>
    </row>
    <row r="238" spans="4:4" s="48" customFormat="1">
      <c r="D238" s="62"/>
    </row>
    <row r="239" spans="4:4" s="48" customFormat="1">
      <c r="D239" s="62"/>
    </row>
    <row r="240" spans="4:4" s="48" customFormat="1">
      <c r="D240" s="62"/>
    </row>
    <row r="241" spans="4:4" s="48" customFormat="1">
      <c r="D241" s="62"/>
    </row>
    <row r="242" spans="4:4" s="48" customFormat="1">
      <c r="D242" s="62"/>
    </row>
    <row r="243" spans="4:4" s="48" customFormat="1">
      <c r="D243" s="62"/>
    </row>
    <row r="244" spans="4:4" s="48" customFormat="1">
      <c r="D244" s="62"/>
    </row>
    <row r="245" spans="4:4" s="48" customFormat="1">
      <c r="D245" s="62"/>
    </row>
    <row r="246" spans="4:4" s="48" customFormat="1">
      <c r="D246" s="62"/>
    </row>
    <row r="247" spans="4:4" s="48" customFormat="1">
      <c r="D247" s="62"/>
    </row>
    <row r="248" spans="4:4" s="48" customFormat="1">
      <c r="D248" s="62"/>
    </row>
    <row r="249" spans="4:4" s="48" customFormat="1">
      <c r="D249" s="62"/>
    </row>
    <row r="250" spans="4:4" s="48" customFormat="1">
      <c r="D250" s="62"/>
    </row>
    <row r="251" spans="4:4" s="48" customFormat="1">
      <c r="D251" s="62"/>
    </row>
    <row r="252" spans="4:4" s="48" customFormat="1">
      <c r="D252" s="62"/>
    </row>
    <row r="253" spans="4:4" s="48" customFormat="1">
      <c r="D253" s="62"/>
    </row>
    <row r="254" spans="4:4" s="48" customFormat="1">
      <c r="D254" s="62"/>
    </row>
    <row r="255" spans="4:4" s="48" customFormat="1">
      <c r="D255" s="62"/>
    </row>
    <row r="256" spans="4:4" s="48" customFormat="1">
      <c r="D256" s="62"/>
    </row>
    <row r="257" spans="4:4" s="48" customFormat="1">
      <c r="D257" s="62"/>
    </row>
    <row r="258" spans="4:4" s="48" customFormat="1">
      <c r="D258" s="62"/>
    </row>
    <row r="259" spans="4:4" s="48" customFormat="1">
      <c r="D259" s="62"/>
    </row>
    <row r="260" spans="4:4" s="48" customFormat="1">
      <c r="D260" s="62"/>
    </row>
    <row r="261" spans="4:4" s="48" customFormat="1">
      <c r="D261" s="62"/>
    </row>
    <row r="262" spans="4:4" s="48" customFormat="1">
      <c r="D262" s="62"/>
    </row>
    <row r="263" spans="4:4" s="48" customFormat="1">
      <c r="D263" s="62"/>
    </row>
    <row r="264" spans="4:4" s="48" customFormat="1">
      <c r="D264" s="62"/>
    </row>
    <row r="265" spans="4:4" s="48" customFormat="1">
      <c r="D265" s="62"/>
    </row>
  </sheetData>
  <customSheetViews>
    <customSheetView guid="{6A54F00C-7B17-4D96-A2D4-E0FBA71FC9BA}" showPageBreaks="1" topLeftCell="A4">
      <selection activeCell="B12" sqref="B12"/>
      <pageMargins left="0" right="0" top="0" bottom="0" header="0" footer="0"/>
      <pageSetup paperSize="9" scale="88" fitToHeight="4" orientation="landscape" r:id="rId1"/>
      <headerFooter>
        <oddHeader>&amp;R&amp;"Arial,Fett"&amp;10&amp;A</oddHeader>
        <oddFooter>&amp;L&amp;"Arial,Standard"&amp;9&amp;F&amp;R&amp;"Arial,Standard"&amp;9&amp;P / &amp;N</oddFooter>
      </headerFooter>
    </customSheetView>
  </customSheetViews>
  <mergeCells count="5">
    <mergeCell ref="C37:D37"/>
    <mergeCell ref="A36:B36"/>
    <mergeCell ref="C4:E4"/>
    <mergeCell ref="A4:B4"/>
    <mergeCell ref="A6:F6"/>
  </mergeCells>
  <phoneticPr fontId="0" type="noConversion"/>
  <conditionalFormatting sqref="D9:D27">
    <cfRule type="cellIs" dxfId="6" priority="1" operator="equal">
      <formula>"Nicht erfüllt"</formula>
    </cfRule>
    <cfRule type="cellIs" dxfId="5" priority="2" operator="equal">
      <formula>"Erfüllt"</formula>
    </cfRule>
    <cfRule type="cellIs" dxfId="4" priority="4" operator="equal">
      <formula>"X"</formula>
    </cfRule>
  </conditionalFormatting>
  <dataValidations disablePrompts="1" count="1">
    <dataValidation type="list" allowBlank="1" showInputMessage="1" showErrorMessage="1" sqref="D9:D27" xr:uid="{00000000-0002-0000-0100-000000000000}">
      <formula1>"Erfüllt,Nicht erfüllt"</formula1>
    </dataValidation>
  </dataValidations>
  <hyperlinks>
    <hyperlink ref="B29" r:id="rId2" xr:uid="{DEB5FD95-24FB-411B-AC42-2AACC90CBD9B}"/>
    <hyperlink ref="B30" r:id="rId3" display="https://www.ech.ch/de/ech/ech-0014/8.0" xr:uid="{2DA6AC5E-E869-4064-B78B-3C086E26AF20}"/>
    <hyperlink ref="B31" r:id="rId4" display="https://owasp.org/www-project-secure-coding-practices-quick-reference-guide/" xr:uid="{9232AD46-9C0E-4070-ACD3-0753F2C448DE}"/>
    <hyperlink ref="B32" r:id="rId5" display="https://owasp.org/www-project-top-ten/" xr:uid="{1459B730-9C79-4E43-95E0-F4C1AC3BC9FD}"/>
    <hyperlink ref="B33" r:id="rId6" display="https://owasp.org/www-project-cyclonedx/" xr:uid="{F9112C80-AFC0-4518-BBB9-21A87F929B8E}"/>
    <hyperlink ref="B34" r:id="rId7" display="NISTCloud Security Frameworks" xr:uid="{AA37B36C-96D4-4880-B016-4D095CF153D7}"/>
  </hyperlinks>
  <pageMargins left="0.23622047244094491" right="0.23622047244094491" top="0.74803149606299213" bottom="0.74803149606299213" header="0.31496062992125984" footer="0.31496062992125984"/>
  <pageSetup paperSize="9" scale="49" orientation="portrait" r:id="rId8"/>
  <headerFooter>
    <oddHeader>&amp;R&amp;"Arial,Fett"&amp;10&amp;A</oddHeader>
    <oddFooter>&amp;L&amp;"Arial,Standard"&amp;9&amp;F&amp;R&amp;"Arial,Standard"&amp;9&amp;P / &amp;N</oddFooter>
  </headerFooter>
  <drawing r:id="rId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BD767"/>
  <sheetViews>
    <sheetView topLeftCell="H81" zoomScaleNormal="100" zoomScaleSheetLayoutView="100" workbookViewId="0">
      <selection activeCell="J96" sqref="J96"/>
    </sheetView>
  </sheetViews>
  <sheetFormatPr defaultColWidth="11.42578125" defaultRowHeight="15"/>
  <cols>
    <col min="1" max="1" width="12.7109375" style="10" hidden="1" customWidth="1"/>
    <col min="2" max="2" width="12.42578125" style="10" hidden="1" customWidth="1"/>
    <col min="3" max="3" width="13.140625" style="10" hidden="1" customWidth="1"/>
    <col min="4" max="5" width="12" style="10" hidden="1" customWidth="1"/>
    <col min="6" max="6" width="10.85546875" style="10" hidden="1" customWidth="1"/>
    <col min="7" max="7" width="13.85546875" style="11" hidden="1" customWidth="1"/>
    <col min="8" max="8" width="8.42578125" style="20" customWidth="1"/>
    <col min="9" max="9" width="19.7109375" style="20" customWidth="1"/>
    <col min="10" max="10" width="79.7109375" style="15" customWidth="1"/>
    <col min="11" max="11" width="7.7109375" style="16" customWidth="1"/>
    <col min="12" max="12" width="12.28515625" style="16" customWidth="1"/>
    <col min="13" max="13" width="12.28515625" style="15" customWidth="1"/>
    <col min="14" max="14" width="36.42578125" style="16" customWidth="1"/>
    <col min="15" max="15" width="30.85546875" style="17" customWidth="1"/>
    <col min="16" max="17" width="11.42578125" style="72"/>
    <col min="18" max="18" width="64.42578125" style="72" customWidth="1"/>
    <col min="19" max="19" width="6" style="72" bestFit="1" customWidth="1"/>
    <col min="20" max="56" width="11.42578125" style="72"/>
    <col min="57" max="16384" width="11.42578125" style="15"/>
  </cols>
  <sheetData>
    <row r="1" spans="1:22" s="72" customFormat="1" ht="114" customHeight="1">
      <c r="A1" s="47"/>
      <c r="B1" s="47"/>
      <c r="C1" s="47"/>
      <c r="D1" s="47"/>
      <c r="E1" s="47"/>
      <c r="F1" s="47"/>
      <c r="G1" s="70"/>
      <c r="H1" s="71"/>
      <c r="I1" s="71"/>
      <c r="K1" s="73"/>
      <c r="L1" s="73"/>
      <c r="N1" s="73"/>
      <c r="O1" s="74"/>
      <c r="R1" s="75"/>
    </row>
    <row r="2" spans="1:22" s="72" customFormat="1" ht="15.75" customHeight="1">
      <c r="A2" s="47"/>
      <c r="B2" s="47"/>
      <c r="C2" s="47"/>
      <c r="D2" s="47"/>
      <c r="E2" s="47"/>
      <c r="F2" s="47"/>
      <c r="G2" s="70"/>
      <c r="H2" s="476" t="s">
        <v>108</v>
      </c>
      <c r="I2" s="477"/>
      <c r="J2" s="477"/>
      <c r="K2" s="478"/>
      <c r="L2" s="478"/>
      <c r="M2" s="478"/>
      <c r="N2" s="124"/>
      <c r="O2" s="125"/>
      <c r="R2" s="123"/>
      <c r="S2" s="123"/>
      <c r="T2" s="123"/>
      <c r="U2" s="123"/>
      <c r="V2" s="123"/>
    </row>
    <row r="3" spans="1:22" s="72" customFormat="1" ht="25.5" customHeight="1">
      <c r="A3" s="47"/>
      <c r="B3" s="47"/>
      <c r="C3" s="47"/>
      <c r="D3" s="47"/>
      <c r="E3" s="47"/>
      <c r="F3" s="47"/>
      <c r="G3" s="70"/>
      <c r="H3" s="126"/>
      <c r="I3" s="126"/>
      <c r="J3" s="165"/>
      <c r="K3" s="166"/>
      <c r="L3" s="166"/>
      <c r="M3" s="167"/>
      <c r="N3" s="167"/>
      <c r="O3" s="168"/>
      <c r="R3" s="127"/>
      <c r="S3" s="127"/>
      <c r="T3" s="127"/>
      <c r="U3" s="127"/>
      <c r="V3" s="127"/>
    </row>
    <row r="4" spans="1:22" s="72" customFormat="1">
      <c r="A4" s="47"/>
      <c r="B4" s="47"/>
      <c r="C4" s="47"/>
      <c r="D4" s="47"/>
      <c r="E4" s="47"/>
      <c r="F4" s="47"/>
      <c r="G4" s="70"/>
      <c r="H4" s="440" t="s">
        <v>53</v>
      </c>
      <c r="I4" s="441"/>
      <c r="J4" s="380">
        <f>'01 Deklarationsblatt'!A49</f>
        <v>0</v>
      </c>
      <c r="K4" s="292"/>
      <c r="L4" s="292"/>
      <c r="M4" s="47"/>
      <c r="N4" s="47"/>
      <c r="O4" s="77"/>
      <c r="R4" s="78"/>
      <c r="S4" s="77"/>
      <c r="T4" s="77"/>
      <c r="U4" s="77"/>
      <c r="V4" s="77"/>
    </row>
    <row r="5" spans="1:22" s="72" customFormat="1">
      <c r="A5" s="47"/>
      <c r="B5" s="47"/>
      <c r="C5" s="47"/>
      <c r="D5" s="47"/>
      <c r="E5" s="47"/>
      <c r="F5" s="47"/>
      <c r="G5" s="70"/>
      <c r="H5" s="479"/>
      <c r="I5" s="480"/>
      <c r="J5" s="481"/>
      <c r="K5" s="178"/>
      <c r="L5" s="178"/>
      <c r="M5" s="179"/>
      <c r="N5" s="179"/>
      <c r="O5" s="180"/>
      <c r="R5" s="78"/>
      <c r="S5" s="77"/>
      <c r="T5" s="77"/>
      <c r="U5" s="77"/>
      <c r="V5" s="77"/>
    </row>
    <row r="6" spans="1:22" s="72" customFormat="1">
      <c r="A6" s="47"/>
      <c r="B6" s="47"/>
      <c r="C6" s="47"/>
      <c r="D6" s="47"/>
      <c r="E6" s="47"/>
      <c r="F6" s="47"/>
      <c r="G6" s="70"/>
      <c r="H6" s="482" t="s">
        <v>109</v>
      </c>
      <c r="I6" s="483"/>
      <c r="J6" s="183"/>
      <c r="K6" s="184"/>
      <c r="L6" s="184"/>
      <c r="M6" s="185"/>
      <c r="N6" s="185"/>
      <c r="O6" s="186"/>
      <c r="R6" s="78"/>
      <c r="S6" s="77"/>
      <c r="T6" s="77"/>
      <c r="U6" s="77"/>
      <c r="V6" s="77"/>
    </row>
    <row r="7" spans="1:22" s="72" customFormat="1" ht="74.25" customHeight="1">
      <c r="A7" s="47"/>
      <c r="B7" s="47"/>
      <c r="C7" s="47"/>
      <c r="D7" s="47"/>
      <c r="E7" s="47"/>
      <c r="F7" s="47"/>
      <c r="G7" s="70"/>
      <c r="H7" s="475" t="s">
        <v>110</v>
      </c>
      <c r="I7" s="475"/>
      <c r="J7" s="475"/>
      <c r="K7" s="475"/>
      <c r="L7" s="475"/>
      <c r="M7" s="475"/>
      <c r="N7" s="475"/>
      <c r="O7" s="475"/>
      <c r="R7" s="78"/>
      <c r="S7" s="77"/>
      <c r="T7" s="77"/>
      <c r="U7" s="77"/>
      <c r="V7" s="77"/>
    </row>
    <row r="8" spans="1:22">
      <c r="H8" s="194">
        <v>4</v>
      </c>
      <c r="I8" s="484" t="s">
        <v>111</v>
      </c>
      <c r="J8" s="485"/>
      <c r="K8" s="188"/>
      <c r="L8" s="188"/>
      <c r="M8" s="189"/>
      <c r="N8" s="475"/>
      <c r="O8" s="475"/>
    </row>
    <row r="9" spans="1:22">
      <c r="H9" s="194">
        <v>3</v>
      </c>
      <c r="I9" s="465" t="s">
        <v>112</v>
      </c>
      <c r="J9" s="466"/>
      <c r="K9" s="188"/>
      <c r="L9" s="188"/>
      <c r="M9" s="190"/>
      <c r="N9" s="475"/>
      <c r="O9" s="475"/>
    </row>
    <row r="10" spans="1:22">
      <c r="H10" s="194">
        <v>2</v>
      </c>
      <c r="I10" s="465" t="s">
        <v>113</v>
      </c>
      <c r="J10" s="466"/>
      <c r="K10" s="188"/>
      <c r="L10" s="188"/>
      <c r="M10" s="190"/>
      <c r="N10" s="187"/>
      <c r="O10" s="187"/>
    </row>
    <row r="11" spans="1:22">
      <c r="H11" s="194">
        <v>1</v>
      </c>
      <c r="I11" s="465" t="s">
        <v>114</v>
      </c>
      <c r="J11" s="466"/>
      <c r="K11" s="188"/>
      <c r="L11" s="188"/>
      <c r="M11" s="190"/>
      <c r="N11" s="475"/>
      <c r="O11" s="475"/>
    </row>
    <row r="12" spans="1:22">
      <c r="H12" s="194">
        <v>0</v>
      </c>
      <c r="I12" s="465" t="s">
        <v>115</v>
      </c>
      <c r="J12" s="466"/>
      <c r="K12" s="188"/>
      <c r="L12" s="188"/>
      <c r="M12" s="191"/>
      <c r="N12" s="192"/>
      <c r="O12" s="193"/>
      <c r="R12" s="79"/>
    </row>
    <row r="13" spans="1:22">
      <c r="H13" s="194" t="s">
        <v>65</v>
      </c>
      <c r="I13" s="465" t="s">
        <v>116</v>
      </c>
      <c r="J13" s="466"/>
      <c r="K13" s="188"/>
      <c r="L13" s="188"/>
      <c r="M13" s="191"/>
      <c r="N13" s="192"/>
      <c r="O13" s="193"/>
      <c r="R13" s="80"/>
    </row>
    <row r="14" spans="1:22">
      <c r="H14" s="181"/>
      <c r="I14" s="181"/>
      <c r="J14" s="182"/>
      <c r="K14" s="73"/>
      <c r="L14" s="73"/>
      <c r="M14" s="72"/>
      <c r="N14" s="73"/>
      <c r="O14" s="74"/>
      <c r="R14" s="80"/>
    </row>
    <row r="15" spans="1:22" ht="24">
      <c r="H15" s="128"/>
      <c r="I15" s="128"/>
      <c r="J15" s="129"/>
      <c r="K15" s="342" t="s">
        <v>117</v>
      </c>
      <c r="L15" s="250" t="s">
        <v>118</v>
      </c>
      <c r="M15" s="258" t="s">
        <v>119</v>
      </c>
      <c r="N15" s="130"/>
      <c r="O15" s="131"/>
    </row>
    <row r="16" spans="1:22" ht="3.75" customHeight="1">
      <c r="A16" s="132"/>
      <c r="B16" s="10" t="s">
        <v>120</v>
      </c>
      <c r="H16" s="133"/>
      <c r="I16" s="133"/>
      <c r="J16" s="134"/>
      <c r="K16" s="135"/>
      <c r="L16" s="135"/>
      <c r="M16" s="136"/>
      <c r="N16" s="136"/>
      <c r="O16" s="131"/>
      <c r="R16" s="81"/>
    </row>
    <row r="17" spans="1:19">
      <c r="A17" s="10" t="s">
        <v>121</v>
      </c>
      <c r="H17" s="467" t="s">
        <v>122</v>
      </c>
      <c r="I17" s="468"/>
      <c r="J17" s="469"/>
      <c r="K17" s="348">
        <v>1000</v>
      </c>
      <c r="L17" s="145">
        <f>SUM(L18:L23)</f>
        <v>0</v>
      </c>
      <c r="M17" s="145">
        <f>M18+M19</f>
        <v>0</v>
      </c>
      <c r="N17" s="73"/>
      <c r="O17" s="125"/>
    </row>
    <row r="18" spans="1:19" ht="15" customHeight="1">
      <c r="A18" s="10" t="s">
        <v>121</v>
      </c>
      <c r="C18" s="10">
        <v>0</v>
      </c>
      <c r="H18" s="251">
        <v>1</v>
      </c>
      <c r="I18" s="470" t="s">
        <v>123</v>
      </c>
      <c r="J18" s="471"/>
      <c r="K18" s="349">
        <f>K26*K17</f>
        <v>300</v>
      </c>
      <c r="L18" s="252">
        <f>L26</f>
        <v>0</v>
      </c>
      <c r="M18" s="252">
        <f>M26</f>
        <v>0</v>
      </c>
      <c r="N18" s="72"/>
      <c r="O18" s="195"/>
      <c r="R18" s="82"/>
    </row>
    <row r="19" spans="1:19">
      <c r="H19" s="253">
        <v>2</v>
      </c>
      <c r="I19" s="472" t="s">
        <v>124</v>
      </c>
      <c r="J19" s="473"/>
      <c r="K19" s="349">
        <f>K75*K17</f>
        <v>200</v>
      </c>
      <c r="L19" s="252">
        <f>L75</f>
        <v>0</v>
      </c>
      <c r="M19" s="252">
        <f>M75</f>
        <v>0</v>
      </c>
      <c r="N19" s="72"/>
      <c r="O19" s="195"/>
      <c r="R19" s="82"/>
    </row>
    <row r="20" spans="1:19">
      <c r="H20" s="253">
        <v>3</v>
      </c>
      <c r="I20" s="472" t="s">
        <v>125</v>
      </c>
      <c r="J20" s="473"/>
      <c r="K20" s="349">
        <f>K138*K17</f>
        <v>100</v>
      </c>
      <c r="L20" s="254">
        <f>L140</f>
        <v>0</v>
      </c>
      <c r="M20" s="255"/>
      <c r="N20" s="72"/>
      <c r="O20" s="195"/>
      <c r="R20" s="82"/>
    </row>
    <row r="21" spans="1:19">
      <c r="H21" s="253">
        <v>4</v>
      </c>
      <c r="I21" s="472" t="s">
        <v>126</v>
      </c>
      <c r="J21" s="474"/>
      <c r="K21" s="349">
        <f>K142*K17</f>
        <v>300</v>
      </c>
      <c r="L21" s="252">
        <f>L144</f>
        <v>0</v>
      </c>
      <c r="M21" s="255"/>
      <c r="N21" s="72"/>
      <c r="O21" s="195"/>
      <c r="R21" s="82"/>
    </row>
    <row r="22" spans="1:19">
      <c r="H22" s="253">
        <v>5</v>
      </c>
      <c r="I22" s="472" t="s">
        <v>127</v>
      </c>
      <c r="J22" s="474"/>
      <c r="K22" s="349">
        <f>K146*K17</f>
        <v>100</v>
      </c>
      <c r="L22" s="254">
        <f>L148</f>
        <v>0</v>
      </c>
      <c r="M22" s="255"/>
      <c r="N22" s="72"/>
      <c r="O22" s="195"/>
      <c r="R22" s="82"/>
    </row>
    <row r="23" spans="1:19">
      <c r="H23" s="350">
        <v>6</v>
      </c>
      <c r="I23" s="457" t="s">
        <v>128</v>
      </c>
      <c r="J23" s="458"/>
      <c r="K23" s="351">
        <f>K17*K150</f>
        <v>200</v>
      </c>
      <c r="L23" s="351">
        <f>L159</f>
        <v>0</v>
      </c>
      <c r="M23" s="352"/>
      <c r="N23" s="72"/>
      <c r="O23" s="195"/>
      <c r="R23" s="82"/>
    </row>
    <row r="24" spans="1:19">
      <c r="A24" s="10" t="s">
        <v>121</v>
      </c>
      <c r="H24" s="146"/>
      <c r="I24" s="146"/>
      <c r="J24" s="147"/>
      <c r="K24" s="147"/>
      <c r="L24" s="147"/>
      <c r="M24" s="147"/>
      <c r="N24" s="147"/>
      <c r="O24" s="147"/>
    </row>
    <row r="25" spans="1:19" ht="43.5" customHeight="1">
      <c r="H25" s="137" t="s">
        <v>55</v>
      </c>
      <c r="I25" s="137" t="s">
        <v>129</v>
      </c>
      <c r="J25" s="138" t="s">
        <v>130</v>
      </c>
      <c r="K25" s="139" t="s">
        <v>57</v>
      </c>
      <c r="L25" s="139" t="s">
        <v>131</v>
      </c>
      <c r="M25" s="416" t="s">
        <v>132</v>
      </c>
      <c r="N25" s="169" t="s">
        <v>133</v>
      </c>
      <c r="O25" s="140" t="s">
        <v>134</v>
      </c>
    </row>
    <row r="26" spans="1:19">
      <c r="A26" s="10" t="s">
        <v>121</v>
      </c>
      <c r="C26" s="10">
        <v>1</v>
      </c>
      <c r="H26" s="144" t="str">
        <f>CONCATENATE(C26,".",D26)</f>
        <v>1.</v>
      </c>
      <c r="I26" s="450" t="s">
        <v>123</v>
      </c>
      <c r="J26" s="460"/>
      <c r="K26" s="207">
        <v>0.3</v>
      </c>
      <c r="L26" s="208">
        <f>($K26*K17/((COUNTIF($K28:$K73,"*KANN*")*4))*(SUM(L28:L73)))</f>
        <v>0</v>
      </c>
      <c r="M26" s="208">
        <f>($K26*K17/((COUNTIF($K28:$K73,"*KANN*")*4))*(SUM(M28:M73)))</f>
        <v>0</v>
      </c>
      <c r="N26" s="208"/>
      <c r="O26" s="209"/>
    </row>
    <row r="27" spans="1:19">
      <c r="A27" s="10" t="s">
        <v>121</v>
      </c>
      <c r="C27" s="10">
        <v>1</v>
      </c>
      <c r="D27" s="10">
        <v>1</v>
      </c>
      <c r="H27" s="196" t="str">
        <f>CONCATENATE(C27,".",D27,".",E27)</f>
        <v>1.1.</v>
      </c>
      <c r="I27" s="197" t="s">
        <v>135</v>
      </c>
      <c r="J27" s="202" t="s">
        <v>136</v>
      </c>
      <c r="K27" s="203"/>
      <c r="L27" s="203"/>
      <c r="M27" s="204"/>
      <c r="N27" s="210"/>
      <c r="O27" s="211"/>
    </row>
    <row r="28" spans="1:19" ht="60" customHeight="1">
      <c r="A28" s="10" t="s">
        <v>137</v>
      </c>
      <c r="G28" s="150">
        <v>1</v>
      </c>
      <c r="H28" s="265" t="s">
        <v>138</v>
      </c>
      <c r="I28" s="266" t="s">
        <v>139</v>
      </c>
      <c r="J28" s="267" t="s">
        <v>140</v>
      </c>
      <c r="K28" s="268" t="s">
        <v>141</v>
      </c>
      <c r="L28" s="269"/>
      <c r="M28" s="365"/>
      <c r="N28" s="366"/>
      <c r="O28" s="367"/>
      <c r="R28" s="573"/>
      <c r="S28" s="84"/>
    </row>
    <row r="29" spans="1:19" ht="32.25">
      <c r="A29" s="10" t="s">
        <v>137</v>
      </c>
      <c r="G29" s="150">
        <f>IF(A29="X",G28+1,G29)</f>
        <v>2</v>
      </c>
      <c r="H29" s="265" t="s">
        <v>142</v>
      </c>
      <c r="I29" s="266" t="s">
        <v>143</v>
      </c>
      <c r="J29" s="270" t="s">
        <v>144</v>
      </c>
      <c r="K29" s="271" t="s">
        <v>141</v>
      </c>
      <c r="L29" s="269"/>
      <c r="M29" s="368"/>
      <c r="N29" s="369"/>
      <c r="O29" s="370"/>
      <c r="R29" s="573"/>
      <c r="S29" s="84"/>
    </row>
    <row r="30" spans="1:19" ht="38.25" customHeight="1">
      <c r="A30" s="10" t="s">
        <v>137</v>
      </c>
      <c r="G30" s="150">
        <f>IF(A30="X",G29+1,G30)</f>
        <v>3</v>
      </c>
      <c r="H30" s="265" t="s">
        <v>145</v>
      </c>
      <c r="I30" s="266" t="s">
        <v>146</v>
      </c>
      <c r="J30" s="270" t="s">
        <v>147</v>
      </c>
      <c r="K30" s="271" t="s">
        <v>141</v>
      </c>
      <c r="L30" s="269"/>
      <c r="M30" s="368"/>
      <c r="N30" s="369"/>
      <c r="O30" s="370"/>
      <c r="R30" s="83"/>
      <c r="S30" s="84"/>
    </row>
    <row r="31" spans="1:19" ht="36">
      <c r="A31" s="10" t="s">
        <v>137</v>
      </c>
      <c r="G31" s="150">
        <f t="shared" ref="G31:G35" si="0">IF(A31="X",G30+1,G31)</f>
        <v>4</v>
      </c>
      <c r="H31" s="265" t="s">
        <v>148</v>
      </c>
      <c r="I31" s="266" t="s">
        <v>149</v>
      </c>
      <c r="J31" s="270" t="s">
        <v>150</v>
      </c>
      <c r="K31" s="271" t="s">
        <v>141</v>
      </c>
      <c r="L31" s="269"/>
      <c r="M31" s="368"/>
      <c r="N31" s="371"/>
      <c r="O31" s="370"/>
      <c r="R31" s="83"/>
      <c r="S31" s="84"/>
    </row>
    <row r="32" spans="1:19" ht="252">
      <c r="G32" s="150"/>
      <c r="H32" s="265" t="s">
        <v>151</v>
      </c>
      <c r="I32" s="266" t="s">
        <v>149</v>
      </c>
      <c r="J32" s="270" t="s">
        <v>152</v>
      </c>
      <c r="K32" s="271" t="s">
        <v>141</v>
      </c>
      <c r="L32" s="269"/>
      <c r="M32" s="368"/>
      <c r="N32" s="371"/>
      <c r="O32" s="370"/>
      <c r="R32" s="83"/>
      <c r="S32" s="84"/>
    </row>
    <row r="33" spans="1:19" ht="48">
      <c r="A33" s="10" t="s">
        <v>137</v>
      </c>
      <c r="G33" s="150">
        <f>IF(A33="X",G31+1,G33)</f>
        <v>5</v>
      </c>
      <c r="H33" s="265" t="s">
        <v>153</v>
      </c>
      <c r="I33" s="266" t="s">
        <v>154</v>
      </c>
      <c r="J33" s="270" t="s">
        <v>155</v>
      </c>
      <c r="K33" s="271" t="s">
        <v>141</v>
      </c>
      <c r="L33" s="269"/>
      <c r="M33" s="368"/>
      <c r="N33" s="371"/>
      <c r="O33" s="370"/>
      <c r="R33" s="83"/>
      <c r="S33" s="84"/>
    </row>
    <row r="34" spans="1:19" ht="24">
      <c r="A34" s="10" t="s">
        <v>137</v>
      </c>
      <c r="G34" s="150">
        <f t="shared" si="0"/>
        <v>6</v>
      </c>
      <c r="H34" s="265" t="s">
        <v>156</v>
      </c>
      <c r="I34" s="266" t="s">
        <v>157</v>
      </c>
      <c r="J34" s="270" t="s">
        <v>158</v>
      </c>
      <c r="K34" s="271" t="s">
        <v>141</v>
      </c>
      <c r="L34" s="269"/>
      <c r="M34" s="368"/>
      <c r="N34" s="371"/>
      <c r="O34" s="370"/>
      <c r="R34" s="83"/>
      <c r="S34" s="84"/>
    </row>
    <row r="35" spans="1:19" ht="50.25" customHeight="1">
      <c r="A35" s="10" t="s">
        <v>137</v>
      </c>
      <c r="G35" s="150">
        <f t="shared" si="0"/>
        <v>7</v>
      </c>
      <c r="H35" s="265" t="s">
        <v>159</v>
      </c>
      <c r="I35" s="266" t="s">
        <v>160</v>
      </c>
      <c r="J35" s="270" t="s">
        <v>161</v>
      </c>
      <c r="K35" s="271" t="s">
        <v>141</v>
      </c>
      <c r="L35" s="269"/>
      <c r="M35" s="368"/>
      <c r="N35" s="371"/>
      <c r="O35" s="370"/>
      <c r="R35" s="83"/>
      <c r="S35" s="84"/>
    </row>
    <row r="36" spans="1:19" ht="36">
      <c r="G36" s="150"/>
      <c r="H36" s="265" t="s">
        <v>162</v>
      </c>
      <c r="I36" s="266" t="s">
        <v>163</v>
      </c>
      <c r="J36" s="270" t="s">
        <v>164</v>
      </c>
      <c r="K36" s="271" t="s">
        <v>141</v>
      </c>
      <c r="L36" s="269"/>
      <c r="M36" s="368"/>
      <c r="N36" s="371"/>
      <c r="O36" s="370"/>
      <c r="R36" s="83"/>
      <c r="S36" s="84"/>
    </row>
    <row r="37" spans="1:19" ht="36">
      <c r="G37" s="150"/>
      <c r="H37" s="265" t="s">
        <v>165</v>
      </c>
      <c r="I37" s="266" t="s">
        <v>166</v>
      </c>
      <c r="J37" s="270" t="s">
        <v>167</v>
      </c>
      <c r="K37" s="271" t="s">
        <v>141</v>
      </c>
      <c r="L37" s="269"/>
      <c r="M37" s="368"/>
      <c r="N37" s="371"/>
      <c r="O37" s="370"/>
      <c r="R37" s="83"/>
      <c r="S37" s="84"/>
    </row>
    <row r="38" spans="1:19" ht="24">
      <c r="G38" s="150"/>
      <c r="H38" s="265" t="s">
        <v>168</v>
      </c>
      <c r="I38" s="266" t="s">
        <v>169</v>
      </c>
      <c r="J38" s="270" t="s">
        <v>170</v>
      </c>
      <c r="K38" s="271" t="s">
        <v>141</v>
      </c>
      <c r="L38" s="269"/>
      <c r="M38" s="368"/>
      <c r="N38" s="371"/>
      <c r="O38" s="370"/>
      <c r="R38" s="83"/>
      <c r="S38" s="84"/>
    </row>
    <row r="39" spans="1:19" ht="28.5" customHeight="1">
      <c r="G39" s="150"/>
      <c r="H39" s="265" t="s">
        <v>171</v>
      </c>
      <c r="I39" s="266" t="s">
        <v>172</v>
      </c>
      <c r="J39" s="270" t="s">
        <v>173</v>
      </c>
      <c r="K39" s="271" t="s">
        <v>141</v>
      </c>
      <c r="L39" s="269"/>
      <c r="M39" s="368"/>
      <c r="N39" s="371"/>
      <c r="O39" s="370"/>
      <c r="R39" s="83"/>
      <c r="S39" s="84"/>
    </row>
    <row r="40" spans="1:19" ht="36">
      <c r="G40" s="150"/>
      <c r="H40" s="265" t="s">
        <v>174</v>
      </c>
      <c r="I40" s="266" t="s">
        <v>175</v>
      </c>
      <c r="J40" s="270" t="s">
        <v>176</v>
      </c>
      <c r="K40" s="271" t="s">
        <v>141</v>
      </c>
      <c r="L40" s="269"/>
      <c r="M40" s="368"/>
      <c r="N40" s="371"/>
      <c r="O40" s="370"/>
      <c r="R40" s="83"/>
      <c r="S40" s="84"/>
    </row>
    <row r="41" spans="1:19" ht="24">
      <c r="G41" s="150"/>
      <c r="H41" s="265" t="s">
        <v>177</v>
      </c>
      <c r="I41" s="266" t="s">
        <v>175</v>
      </c>
      <c r="J41" s="270" t="s">
        <v>178</v>
      </c>
      <c r="K41" s="271" t="s">
        <v>141</v>
      </c>
      <c r="L41" s="269"/>
      <c r="M41" s="368"/>
      <c r="N41" s="371"/>
      <c r="O41" s="370"/>
      <c r="R41" s="83"/>
      <c r="S41" s="84"/>
    </row>
    <row r="42" spans="1:19" ht="36">
      <c r="G42" s="150"/>
      <c r="H42" s="265" t="s">
        <v>179</v>
      </c>
      <c r="I42" s="266" t="s">
        <v>180</v>
      </c>
      <c r="J42" s="270" t="s">
        <v>181</v>
      </c>
      <c r="K42" s="271" t="s">
        <v>141</v>
      </c>
      <c r="L42" s="269"/>
      <c r="M42" s="368"/>
      <c r="N42" s="371"/>
      <c r="O42" s="370"/>
      <c r="R42" s="83"/>
      <c r="S42" s="84"/>
    </row>
    <row r="43" spans="1:19" ht="24">
      <c r="G43" s="150"/>
      <c r="H43" s="265" t="s">
        <v>182</v>
      </c>
      <c r="I43" s="266" t="s">
        <v>183</v>
      </c>
      <c r="J43" s="270" t="s">
        <v>184</v>
      </c>
      <c r="K43" s="271" t="s">
        <v>141</v>
      </c>
      <c r="L43" s="269"/>
      <c r="M43" s="368"/>
      <c r="N43" s="371"/>
      <c r="O43" s="370"/>
      <c r="R43" s="83"/>
      <c r="S43" s="84"/>
    </row>
    <row r="44" spans="1:19" ht="24">
      <c r="G44" s="150"/>
      <c r="H44" s="265" t="s">
        <v>185</v>
      </c>
      <c r="I44" s="266" t="s">
        <v>186</v>
      </c>
      <c r="J44" s="270" t="s">
        <v>187</v>
      </c>
      <c r="K44" s="271" t="s">
        <v>141</v>
      </c>
      <c r="L44" s="269"/>
      <c r="M44" s="368"/>
      <c r="N44" s="371"/>
      <c r="O44" s="370"/>
      <c r="R44" s="83"/>
      <c r="S44" s="84"/>
    </row>
    <row r="45" spans="1:19" ht="24">
      <c r="G45" s="150"/>
      <c r="H45" s="265" t="s">
        <v>188</v>
      </c>
      <c r="I45" s="266" t="s">
        <v>189</v>
      </c>
      <c r="J45" s="270" t="s">
        <v>190</v>
      </c>
      <c r="K45" s="271" t="s">
        <v>141</v>
      </c>
      <c r="L45" s="269"/>
      <c r="M45" s="368"/>
      <c r="N45" s="371"/>
      <c r="O45" s="370"/>
      <c r="R45" s="83"/>
      <c r="S45" s="84"/>
    </row>
    <row r="46" spans="1:19" ht="24">
      <c r="G46" s="150"/>
      <c r="H46" s="265" t="s">
        <v>191</v>
      </c>
      <c r="I46" s="266" t="s">
        <v>192</v>
      </c>
      <c r="J46" s="270" t="s">
        <v>193</v>
      </c>
      <c r="K46" s="271" t="s">
        <v>141</v>
      </c>
      <c r="L46" s="269"/>
      <c r="M46" s="368"/>
      <c r="N46" s="371"/>
      <c r="O46" s="370"/>
      <c r="R46" s="83"/>
      <c r="S46" s="84"/>
    </row>
    <row r="47" spans="1:19" ht="24">
      <c r="G47" s="150"/>
      <c r="H47" s="265" t="s">
        <v>194</v>
      </c>
      <c r="I47" s="266" t="s">
        <v>195</v>
      </c>
      <c r="J47" s="270" t="s">
        <v>196</v>
      </c>
      <c r="K47" s="271" t="s">
        <v>141</v>
      </c>
      <c r="L47" s="269"/>
      <c r="M47" s="368"/>
      <c r="N47" s="371"/>
      <c r="O47" s="370"/>
      <c r="R47" s="83"/>
      <c r="S47" s="84"/>
    </row>
    <row r="48" spans="1:19" ht="39.75" customHeight="1">
      <c r="G48" s="150"/>
      <c r="H48" s="265" t="s">
        <v>197</v>
      </c>
      <c r="I48" s="266" t="s">
        <v>198</v>
      </c>
      <c r="J48" s="270" t="s">
        <v>199</v>
      </c>
      <c r="K48" s="271" t="s">
        <v>141</v>
      </c>
      <c r="L48" s="269"/>
      <c r="M48" s="368"/>
      <c r="N48" s="371"/>
      <c r="O48" s="370"/>
      <c r="R48" s="83"/>
      <c r="S48" s="84"/>
    </row>
    <row r="49" spans="1:19" ht="24">
      <c r="G49" s="150"/>
      <c r="H49" s="265" t="s">
        <v>200</v>
      </c>
      <c r="I49" s="266" t="s">
        <v>201</v>
      </c>
      <c r="J49" s="270" t="s">
        <v>202</v>
      </c>
      <c r="K49" s="271" t="s">
        <v>141</v>
      </c>
      <c r="L49" s="269"/>
      <c r="M49" s="368"/>
      <c r="N49" s="371"/>
      <c r="O49" s="370"/>
      <c r="R49" s="83"/>
      <c r="S49" s="84"/>
    </row>
    <row r="50" spans="1:19" ht="24">
      <c r="A50" s="10" t="s">
        <v>137</v>
      </c>
      <c r="G50" s="150">
        <f>IF(A50="X",G35+1,G50)</f>
        <v>8</v>
      </c>
      <c r="H50" s="265" t="s">
        <v>203</v>
      </c>
      <c r="I50" s="266" t="s">
        <v>204</v>
      </c>
      <c r="J50" s="270" t="s">
        <v>205</v>
      </c>
      <c r="K50" s="271" t="s">
        <v>141</v>
      </c>
      <c r="L50" s="269"/>
      <c r="M50" s="368"/>
      <c r="N50" s="371"/>
      <c r="O50" s="370"/>
      <c r="R50" s="83"/>
      <c r="S50" s="84"/>
    </row>
    <row r="51" spans="1:19">
      <c r="A51" s="10" t="s">
        <v>121</v>
      </c>
      <c r="G51" s="151"/>
      <c r="H51" s="141"/>
      <c r="I51" s="141"/>
      <c r="J51" s="198"/>
      <c r="K51" s="199"/>
      <c r="L51" s="199"/>
      <c r="M51" s="199"/>
      <c r="N51" s="200"/>
      <c r="O51" s="201"/>
    </row>
    <row r="52" spans="1:19">
      <c r="A52" s="10" t="s">
        <v>121</v>
      </c>
      <c r="C52" s="10">
        <v>1</v>
      </c>
      <c r="D52" s="10">
        <v>2</v>
      </c>
      <c r="G52" s="12"/>
      <c r="H52" s="196" t="str">
        <f>CONCATENATE(C52,".",D52,".",E52)</f>
        <v>1.2.</v>
      </c>
      <c r="I52" s="197" t="s">
        <v>135</v>
      </c>
      <c r="J52" s="202" t="s">
        <v>206</v>
      </c>
      <c r="K52" s="203"/>
      <c r="L52" s="203"/>
      <c r="M52" s="204"/>
      <c r="N52" s="205"/>
      <c r="O52" s="206"/>
    </row>
    <row r="53" spans="1:19" ht="24">
      <c r="A53" s="10" t="s">
        <v>137</v>
      </c>
      <c r="G53" s="150" t="e">
        <f>IF(A53="X",#REF!+1,G53)</f>
        <v>#REF!</v>
      </c>
      <c r="H53" s="265" t="s">
        <v>207</v>
      </c>
      <c r="I53" s="266" t="s">
        <v>208</v>
      </c>
      <c r="J53" s="267" t="s">
        <v>209</v>
      </c>
      <c r="K53" s="268" t="s">
        <v>141</v>
      </c>
      <c r="L53" s="269"/>
      <c r="M53" s="365"/>
      <c r="N53" s="366"/>
      <c r="O53" s="367"/>
    </row>
    <row r="54" spans="1:19" ht="24">
      <c r="G54" s="150"/>
      <c r="H54" s="265" t="s">
        <v>210</v>
      </c>
      <c r="I54" s="266" t="s">
        <v>208</v>
      </c>
      <c r="J54" s="270" t="s">
        <v>211</v>
      </c>
      <c r="K54" s="271" t="s">
        <v>141</v>
      </c>
      <c r="L54" s="269"/>
      <c r="M54" s="368"/>
      <c r="N54" s="371"/>
      <c r="O54" s="370"/>
    </row>
    <row r="55" spans="1:19" ht="24">
      <c r="A55" s="10" t="s">
        <v>137</v>
      </c>
      <c r="G55" s="150" t="e">
        <f>IF(A55="X",G53+1,G55)</f>
        <v>#REF!</v>
      </c>
      <c r="H55" s="265" t="s">
        <v>212</v>
      </c>
      <c r="I55" s="266" t="s">
        <v>213</v>
      </c>
      <c r="J55" s="270" t="s">
        <v>209</v>
      </c>
      <c r="K55" s="271" t="s">
        <v>141</v>
      </c>
      <c r="L55" s="269"/>
      <c r="M55" s="368"/>
      <c r="N55" s="371"/>
      <c r="O55" s="370"/>
    </row>
    <row r="56" spans="1:19" ht="26.25" customHeight="1">
      <c r="A56" s="10" t="s">
        <v>137</v>
      </c>
      <c r="G56" s="150" t="e">
        <f t="shared" ref="G56:G60" si="1">IF(A56="X",G55+1,G56)</f>
        <v>#REF!</v>
      </c>
      <c r="H56" s="265" t="s">
        <v>214</v>
      </c>
      <c r="I56" s="266" t="s">
        <v>215</v>
      </c>
      <c r="J56" s="270" t="s">
        <v>216</v>
      </c>
      <c r="K56" s="271" t="s">
        <v>141</v>
      </c>
      <c r="L56" s="269"/>
      <c r="M56" s="368"/>
      <c r="N56" s="371"/>
      <c r="O56" s="370"/>
    </row>
    <row r="57" spans="1:19" ht="48">
      <c r="A57" s="10" t="s">
        <v>137</v>
      </c>
      <c r="G57" s="150" t="e">
        <f t="shared" si="1"/>
        <v>#REF!</v>
      </c>
      <c r="H57" s="265" t="s">
        <v>217</v>
      </c>
      <c r="I57" s="266" t="s">
        <v>215</v>
      </c>
      <c r="J57" s="270" t="s">
        <v>218</v>
      </c>
      <c r="K57" s="271" t="s">
        <v>141</v>
      </c>
      <c r="L57" s="269"/>
      <c r="M57" s="368"/>
      <c r="N57" s="371"/>
      <c r="O57" s="370"/>
    </row>
    <row r="58" spans="1:19" ht="36">
      <c r="A58" s="10" t="s">
        <v>137</v>
      </c>
      <c r="G58" s="150" t="e">
        <f t="shared" si="1"/>
        <v>#REF!</v>
      </c>
      <c r="H58" s="265" t="s">
        <v>219</v>
      </c>
      <c r="I58" s="266" t="s">
        <v>215</v>
      </c>
      <c r="J58" s="270" t="s">
        <v>220</v>
      </c>
      <c r="K58" s="271" t="s">
        <v>141</v>
      </c>
      <c r="L58" s="269"/>
      <c r="M58" s="368"/>
      <c r="N58" s="371"/>
      <c r="O58" s="370"/>
    </row>
    <row r="59" spans="1:19" ht="54" customHeight="1">
      <c r="A59" s="10" t="s">
        <v>137</v>
      </c>
      <c r="G59" s="150" t="e">
        <f t="shared" si="1"/>
        <v>#REF!</v>
      </c>
      <c r="H59" s="265" t="s">
        <v>221</v>
      </c>
      <c r="I59" s="266" t="s">
        <v>215</v>
      </c>
      <c r="J59" s="270" t="s">
        <v>222</v>
      </c>
      <c r="K59" s="271" t="s">
        <v>141</v>
      </c>
      <c r="L59" s="269"/>
      <c r="M59" s="368"/>
      <c r="N59" s="371"/>
      <c r="O59" s="370"/>
    </row>
    <row r="60" spans="1:19" ht="24">
      <c r="A60" s="10" t="s">
        <v>137</v>
      </c>
      <c r="G60" s="150" t="e">
        <f t="shared" si="1"/>
        <v>#REF!</v>
      </c>
      <c r="H60" s="265" t="s">
        <v>223</v>
      </c>
      <c r="I60" s="266" t="s">
        <v>215</v>
      </c>
      <c r="J60" s="270" t="s">
        <v>224</v>
      </c>
      <c r="K60" s="271" t="s">
        <v>141</v>
      </c>
      <c r="L60" s="269"/>
      <c r="M60" s="368"/>
      <c r="N60" s="371"/>
      <c r="O60" s="370"/>
    </row>
    <row r="61" spans="1:19" ht="24">
      <c r="G61" s="150"/>
      <c r="H61" s="265" t="s">
        <v>225</v>
      </c>
      <c r="I61" s="266" t="s">
        <v>215</v>
      </c>
      <c r="J61" s="270" t="s">
        <v>226</v>
      </c>
      <c r="K61" s="271" t="s">
        <v>141</v>
      </c>
      <c r="L61" s="269"/>
      <c r="M61" s="368"/>
      <c r="N61" s="371"/>
      <c r="O61" s="370"/>
    </row>
    <row r="62" spans="1:19">
      <c r="G62" s="150"/>
      <c r="H62" s="265" t="s">
        <v>227</v>
      </c>
      <c r="I62" s="266" t="s">
        <v>228</v>
      </c>
      <c r="J62" s="270" t="s">
        <v>229</v>
      </c>
      <c r="K62" s="271" t="s">
        <v>141</v>
      </c>
      <c r="L62" s="269"/>
      <c r="M62" s="368"/>
      <c r="N62" s="371"/>
      <c r="O62" s="370"/>
    </row>
    <row r="63" spans="1:19" ht="24">
      <c r="G63" s="150"/>
      <c r="H63" s="265" t="s">
        <v>230</v>
      </c>
      <c r="I63" s="266" t="s">
        <v>231</v>
      </c>
      <c r="J63" s="270" t="s">
        <v>232</v>
      </c>
      <c r="K63" s="271" t="s">
        <v>141</v>
      </c>
      <c r="L63" s="269"/>
      <c r="M63" s="368"/>
      <c r="N63" s="371"/>
      <c r="O63" s="370"/>
    </row>
    <row r="64" spans="1:19" ht="24">
      <c r="G64" s="150"/>
      <c r="H64" s="265" t="s">
        <v>233</v>
      </c>
      <c r="I64" s="266" t="s">
        <v>234</v>
      </c>
      <c r="J64" s="270" t="s">
        <v>235</v>
      </c>
      <c r="K64" s="271" t="s">
        <v>141</v>
      </c>
      <c r="L64" s="269"/>
      <c r="M64" s="368"/>
      <c r="N64" s="371"/>
      <c r="O64" s="370"/>
    </row>
    <row r="65" spans="1:15" ht="24">
      <c r="G65" s="150"/>
      <c r="H65" s="265" t="s">
        <v>236</v>
      </c>
      <c r="I65" s="266" t="s">
        <v>234</v>
      </c>
      <c r="J65" s="270" t="s">
        <v>237</v>
      </c>
      <c r="K65" s="271" t="s">
        <v>141</v>
      </c>
      <c r="L65" s="269"/>
      <c r="M65" s="368"/>
      <c r="N65" s="371"/>
      <c r="O65" s="370"/>
    </row>
    <row r="66" spans="1:15">
      <c r="G66" s="150"/>
      <c r="H66" s="265" t="s">
        <v>238</v>
      </c>
      <c r="I66" s="266" t="s">
        <v>234</v>
      </c>
      <c r="J66" s="270" t="s">
        <v>239</v>
      </c>
      <c r="K66" s="271" t="s">
        <v>141</v>
      </c>
      <c r="L66" s="269"/>
      <c r="M66" s="368"/>
      <c r="N66" s="371"/>
      <c r="O66" s="370"/>
    </row>
    <row r="67" spans="1:15" ht="27.75" customHeight="1">
      <c r="G67" s="150"/>
      <c r="H67" s="265" t="s">
        <v>240</v>
      </c>
      <c r="I67" s="266" t="s">
        <v>241</v>
      </c>
      <c r="J67" s="270" t="s">
        <v>242</v>
      </c>
      <c r="K67" s="271" t="s">
        <v>141</v>
      </c>
      <c r="L67" s="269"/>
      <c r="M67" s="368"/>
      <c r="N67" s="371"/>
      <c r="O67" s="370"/>
    </row>
    <row r="68" spans="1:15">
      <c r="G68" s="150"/>
      <c r="H68" s="265" t="s">
        <v>243</v>
      </c>
      <c r="I68" s="266" t="s">
        <v>241</v>
      </c>
      <c r="J68" s="270" t="s">
        <v>244</v>
      </c>
      <c r="K68" s="271" t="s">
        <v>141</v>
      </c>
      <c r="L68" s="269"/>
      <c r="M68" s="368"/>
      <c r="N68" s="371"/>
      <c r="O68" s="370"/>
    </row>
    <row r="69" spans="1:15" ht="24">
      <c r="G69" s="150"/>
      <c r="H69" s="265" t="s">
        <v>245</v>
      </c>
      <c r="I69" s="266" t="s">
        <v>246</v>
      </c>
      <c r="J69" s="270" t="s">
        <v>247</v>
      </c>
      <c r="K69" s="271" t="s">
        <v>141</v>
      </c>
      <c r="L69" s="269"/>
      <c r="M69" s="368"/>
      <c r="N69" s="371"/>
      <c r="O69" s="370"/>
    </row>
    <row r="70" spans="1:15" ht="24">
      <c r="G70" s="150"/>
      <c r="H70" s="265" t="s">
        <v>248</v>
      </c>
      <c r="I70" s="266" t="s">
        <v>249</v>
      </c>
      <c r="J70" s="270" t="s">
        <v>250</v>
      </c>
      <c r="K70" s="271" t="s">
        <v>141</v>
      </c>
      <c r="L70" s="269"/>
      <c r="M70" s="368"/>
      <c r="N70" s="371"/>
      <c r="O70" s="370"/>
    </row>
    <row r="71" spans="1:15" ht="24">
      <c r="G71" s="150"/>
      <c r="H71" s="265" t="s">
        <v>251</v>
      </c>
      <c r="I71" s="266" t="s">
        <v>249</v>
      </c>
      <c r="J71" s="270" t="s">
        <v>252</v>
      </c>
      <c r="K71" s="271" t="s">
        <v>141</v>
      </c>
      <c r="L71" s="269"/>
      <c r="M71" s="368"/>
      <c r="N71" s="371"/>
      <c r="O71" s="370"/>
    </row>
    <row r="72" spans="1:15" ht="25.5" customHeight="1">
      <c r="G72" s="150"/>
      <c r="H72" s="265" t="s">
        <v>253</v>
      </c>
      <c r="I72" s="266" t="s">
        <v>254</v>
      </c>
      <c r="J72" s="270" t="s">
        <v>255</v>
      </c>
      <c r="K72" s="271" t="s">
        <v>141</v>
      </c>
      <c r="L72" s="269"/>
      <c r="M72" s="368"/>
      <c r="N72" s="371"/>
      <c r="O72" s="370"/>
    </row>
    <row r="73" spans="1:15" ht="24">
      <c r="A73" s="10" t="s">
        <v>137</v>
      </c>
      <c r="G73" s="150" t="e">
        <f>IF(A73="X",G60+1,G73)</f>
        <v>#REF!</v>
      </c>
      <c r="H73" s="265" t="s">
        <v>256</v>
      </c>
      <c r="I73" s="266" t="s">
        <v>257</v>
      </c>
      <c r="J73" s="270" t="s">
        <v>258</v>
      </c>
      <c r="K73" s="271" t="s">
        <v>141</v>
      </c>
      <c r="L73" s="269"/>
      <c r="M73" s="372"/>
      <c r="N73" s="371"/>
      <c r="O73" s="370"/>
    </row>
    <row r="74" spans="1:15">
      <c r="A74" s="10" t="s">
        <v>121</v>
      </c>
      <c r="G74" s="12"/>
      <c r="H74" s="141"/>
      <c r="I74" s="141"/>
      <c r="J74" s="142"/>
      <c r="K74" s="143"/>
      <c r="L74" s="143"/>
      <c r="M74" s="143"/>
      <c r="N74" s="153"/>
      <c r="O74" s="152"/>
    </row>
    <row r="75" spans="1:15">
      <c r="A75" s="10" t="s">
        <v>121</v>
      </c>
      <c r="C75" s="10">
        <v>2</v>
      </c>
      <c r="D75" s="10" t="s">
        <v>259</v>
      </c>
      <c r="E75" s="10" t="s">
        <v>259</v>
      </c>
      <c r="F75" s="10" t="s">
        <v>259</v>
      </c>
      <c r="G75" s="12"/>
      <c r="H75" s="144" t="str">
        <f>CONCATENATE(C75,".",D75,)</f>
        <v xml:space="preserve">2. </v>
      </c>
      <c r="I75" s="450" t="s">
        <v>260</v>
      </c>
      <c r="J75" s="460"/>
      <c r="K75" s="207">
        <v>0.2</v>
      </c>
      <c r="L75" s="208">
        <f>($K75*1000/((COUNTIF($K77:$K135,"*KANN*")*4))*(SUM(L77:L135)))</f>
        <v>0</v>
      </c>
      <c r="M75" s="208">
        <f>($K75*1000/((COUNTIF($K77:$K135,"*KANN*")*4))*(SUM(M77:M135)))</f>
        <v>0</v>
      </c>
      <c r="N75" s="208"/>
      <c r="O75" s="212"/>
    </row>
    <row r="76" spans="1:15">
      <c r="A76" s="10" t="s">
        <v>121</v>
      </c>
      <c r="C76" s="10">
        <v>2</v>
      </c>
      <c r="D76" s="10">
        <v>1</v>
      </c>
      <c r="G76" s="12"/>
      <c r="H76" s="196" t="str">
        <f>CONCATENATE(C76,".",D76,".")</f>
        <v>2.1.</v>
      </c>
      <c r="I76" s="197" t="s">
        <v>135</v>
      </c>
      <c r="J76" s="202" t="s">
        <v>261</v>
      </c>
      <c r="K76" s="203"/>
      <c r="L76" s="203"/>
      <c r="M76" s="203"/>
      <c r="N76" s="205"/>
      <c r="O76" s="213"/>
    </row>
    <row r="77" spans="1:15" ht="36">
      <c r="A77" s="10" t="s">
        <v>262</v>
      </c>
      <c r="G77" s="150" t="e">
        <f>IF(A77="X",#REF!+1,G77)</f>
        <v>#REF!</v>
      </c>
      <c r="H77" s="265" t="s">
        <v>263</v>
      </c>
      <c r="I77" s="266" t="s">
        <v>264</v>
      </c>
      <c r="J77" s="267" t="s">
        <v>265</v>
      </c>
      <c r="K77" s="268" t="s">
        <v>141</v>
      </c>
      <c r="L77" s="269"/>
      <c r="M77" s="365"/>
      <c r="N77" s="366"/>
      <c r="O77" s="367"/>
    </row>
    <row r="78" spans="1:15" ht="36">
      <c r="A78" s="10" t="s">
        <v>262</v>
      </c>
      <c r="G78" s="150" t="e">
        <f>IF(A78="X",G77+1,G78)</f>
        <v>#REF!</v>
      </c>
      <c r="H78" s="265" t="s">
        <v>266</v>
      </c>
      <c r="I78" s="266" t="s">
        <v>267</v>
      </c>
      <c r="J78" s="270" t="s">
        <v>268</v>
      </c>
      <c r="K78" s="271" t="s">
        <v>141</v>
      </c>
      <c r="L78" s="269"/>
      <c r="M78" s="368"/>
      <c r="N78" s="373"/>
      <c r="O78" s="370"/>
    </row>
    <row r="79" spans="1:15" ht="24">
      <c r="G79" s="150"/>
      <c r="H79" s="265" t="s">
        <v>269</v>
      </c>
      <c r="I79" s="266" t="s">
        <v>267</v>
      </c>
      <c r="J79" s="270" t="s">
        <v>270</v>
      </c>
      <c r="K79" s="271" t="s">
        <v>141</v>
      </c>
      <c r="L79" s="269"/>
      <c r="M79" s="368"/>
      <c r="N79" s="373"/>
      <c r="O79" s="370"/>
    </row>
    <row r="80" spans="1:15" ht="24.75" customHeight="1">
      <c r="A80" s="10" t="s">
        <v>262</v>
      </c>
      <c r="G80" s="150" t="e">
        <f>IF(A80="X",G78+1,G80)</f>
        <v>#REF!</v>
      </c>
      <c r="H80" s="265" t="s">
        <v>271</v>
      </c>
      <c r="I80" s="266" t="s">
        <v>272</v>
      </c>
      <c r="J80" s="272" t="s">
        <v>273</v>
      </c>
      <c r="K80" s="271" t="s">
        <v>141</v>
      </c>
      <c r="L80" s="269"/>
      <c r="M80" s="368"/>
      <c r="N80" s="373"/>
      <c r="O80" s="370"/>
    </row>
    <row r="81" spans="1:56" ht="36">
      <c r="A81" s="10" t="s">
        <v>262</v>
      </c>
      <c r="G81" s="150" t="e">
        <f t="shared" ref="G81:G86" si="2">IF(A81="X",G80+1,G81)</f>
        <v>#REF!</v>
      </c>
      <c r="H81" s="265" t="s">
        <v>274</v>
      </c>
      <c r="I81" s="266" t="s">
        <v>275</v>
      </c>
      <c r="J81" s="270" t="s">
        <v>276</v>
      </c>
      <c r="K81" s="271" t="s">
        <v>141</v>
      </c>
      <c r="L81" s="269"/>
      <c r="M81" s="368"/>
      <c r="N81" s="373"/>
      <c r="O81" s="370"/>
    </row>
    <row r="82" spans="1:56" ht="24">
      <c r="A82" s="10" t="s">
        <v>262</v>
      </c>
      <c r="G82" s="150" t="e">
        <f t="shared" si="2"/>
        <v>#REF!</v>
      </c>
      <c r="H82" s="265" t="s">
        <v>277</v>
      </c>
      <c r="I82" s="266" t="s">
        <v>278</v>
      </c>
      <c r="J82" s="270" t="s">
        <v>279</v>
      </c>
      <c r="K82" s="271" t="s">
        <v>141</v>
      </c>
      <c r="L82" s="269"/>
      <c r="M82" s="368"/>
      <c r="N82" s="371"/>
      <c r="O82" s="370"/>
    </row>
    <row r="83" spans="1:56" ht="24">
      <c r="A83" s="10" t="s">
        <v>262</v>
      </c>
      <c r="G83" s="150" t="e">
        <f t="shared" si="2"/>
        <v>#REF!</v>
      </c>
      <c r="H83" s="265" t="s">
        <v>280</v>
      </c>
      <c r="I83" s="266" t="s">
        <v>278</v>
      </c>
      <c r="J83" s="270" t="s">
        <v>281</v>
      </c>
      <c r="K83" s="271" t="s">
        <v>141</v>
      </c>
      <c r="L83" s="269"/>
      <c r="M83" s="368"/>
      <c r="N83" s="371"/>
      <c r="O83" s="370"/>
    </row>
    <row r="84" spans="1:56" ht="24">
      <c r="A84" s="10" t="s">
        <v>262</v>
      </c>
      <c r="G84" s="150" t="e">
        <f t="shared" si="2"/>
        <v>#REF!</v>
      </c>
      <c r="H84" s="265" t="s">
        <v>282</v>
      </c>
      <c r="I84" s="266" t="s">
        <v>278</v>
      </c>
      <c r="J84" s="270" t="s">
        <v>283</v>
      </c>
      <c r="K84" s="271" t="s">
        <v>141</v>
      </c>
      <c r="L84" s="269"/>
      <c r="M84" s="368"/>
      <c r="N84" s="371"/>
      <c r="O84" s="370"/>
    </row>
    <row r="85" spans="1:56">
      <c r="A85" s="10" t="s">
        <v>137</v>
      </c>
      <c r="G85" s="150" t="e">
        <f t="shared" si="2"/>
        <v>#REF!</v>
      </c>
      <c r="H85" s="265" t="s">
        <v>284</v>
      </c>
      <c r="I85" s="266" t="s">
        <v>285</v>
      </c>
      <c r="J85" s="270" t="s">
        <v>286</v>
      </c>
      <c r="K85" s="271" t="s">
        <v>141</v>
      </c>
      <c r="L85" s="269"/>
      <c r="M85" s="368"/>
      <c r="N85" s="371"/>
      <c r="O85" s="370"/>
    </row>
    <row r="86" spans="1:56" ht="24">
      <c r="A86" s="10" t="s">
        <v>137</v>
      </c>
      <c r="G86" s="150" t="e">
        <f t="shared" si="2"/>
        <v>#REF!</v>
      </c>
      <c r="H86" s="265" t="s">
        <v>287</v>
      </c>
      <c r="I86" s="266" t="s">
        <v>288</v>
      </c>
      <c r="J86" s="270" t="s">
        <v>289</v>
      </c>
      <c r="K86" s="271" t="s">
        <v>141</v>
      </c>
      <c r="L86" s="269"/>
      <c r="M86" s="368"/>
      <c r="N86" s="371"/>
      <c r="O86" s="370"/>
    </row>
    <row r="87" spans="1:56" ht="24">
      <c r="A87" s="10" t="s">
        <v>137</v>
      </c>
      <c r="G87" s="150" t="e">
        <f t="shared" ref="G87" si="3">IF(A87="X",G86+1,G87)</f>
        <v>#REF!</v>
      </c>
      <c r="H87" s="265" t="s">
        <v>290</v>
      </c>
      <c r="I87" s="266" t="s">
        <v>291</v>
      </c>
      <c r="J87" s="270" t="s">
        <v>292</v>
      </c>
      <c r="K87" s="271" t="s">
        <v>141</v>
      </c>
      <c r="L87" s="269"/>
      <c r="M87" s="368"/>
      <c r="N87" s="371"/>
      <c r="O87" s="370"/>
    </row>
    <row r="88" spans="1:56" ht="24">
      <c r="A88" s="10" t="s">
        <v>137</v>
      </c>
      <c r="G88" s="150" t="e">
        <f t="shared" ref="G88" si="4">IF(A88="X",G87+1,G88)</f>
        <v>#REF!</v>
      </c>
      <c r="H88" s="265" t="s">
        <v>293</v>
      </c>
      <c r="I88" s="266" t="s">
        <v>294</v>
      </c>
      <c r="J88" s="270" t="s">
        <v>295</v>
      </c>
      <c r="K88" s="271" t="s">
        <v>141</v>
      </c>
      <c r="L88" s="269"/>
      <c r="M88" s="368"/>
      <c r="N88" s="371"/>
      <c r="O88" s="370"/>
    </row>
    <row r="89" spans="1:56" ht="27" customHeight="1">
      <c r="G89" s="150"/>
      <c r="H89" s="265" t="s">
        <v>296</v>
      </c>
      <c r="I89" s="266" t="s">
        <v>297</v>
      </c>
      <c r="J89" s="270" t="s">
        <v>298</v>
      </c>
      <c r="K89" s="271" t="s">
        <v>141</v>
      </c>
      <c r="L89" s="269"/>
      <c r="M89" s="368"/>
      <c r="N89" s="371"/>
      <c r="O89" s="370"/>
    </row>
    <row r="90" spans="1:56">
      <c r="G90" s="150"/>
      <c r="H90" s="265" t="s">
        <v>299</v>
      </c>
      <c r="I90" s="266" t="s">
        <v>272</v>
      </c>
      <c r="J90" s="270" t="s">
        <v>300</v>
      </c>
      <c r="K90" s="271" t="s">
        <v>141</v>
      </c>
      <c r="L90" s="269"/>
      <c r="M90" s="368"/>
      <c r="N90" s="371"/>
      <c r="O90" s="370"/>
    </row>
    <row r="91" spans="1:56">
      <c r="G91" s="150"/>
      <c r="H91" s="265" t="s">
        <v>301</v>
      </c>
      <c r="I91" s="266" t="s">
        <v>302</v>
      </c>
      <c r="J91" s="270" t="s">
        <v>303</v>
      </c>
      <c r="K91" s="271" t="s">
        <v>141</v>
      </c>
      <c r="L91" s="269"/>
      <c r="M91" s="368"/>
      <c r="N91" s="371"/>
      <c r="O91" s="370"/>
    </row>
    <row r="92" spans="1:56" ht="48">
      <c r="G92" s="150"/>
      <c r="H92" s="265" t="s">
        <v>304</v>
      </c>
      <c r="I92" s="266" t="s">
        <v>305</v>
      </c>
      <c r="J92" s="270" t="s">
        <v>306</v>
      </c>
      <c r="K92" s="271" t="s">
        <v>141</v>
      </c>
      <c r="L92" s="269"/>
      <c r="M92" s="368"/>
      <c r="N92" s="371"/>
      <c r="O92" s="370"/>
    </row>
    <row r="93" spans="1:56" ht="36">
      <c r="A93" s="10" t="s">
        <v>137</v>
      </c>
      <c r="G93" s="150" t="e">
        <f>IF(A93="X",G88+1,G93)</f>
        <v>#REF!</v>
      </c>
      <c r="H93" s="265" t="s">
        <v>307</v>
      </c>
      <c r="I93" s="266" t="s">
        <v>308</v>
      </c>
      <c r="J93" s="270" t="s">
        <v>309</v>
      </c>
      <c r="K93" s="271" t="s">
        <v>141</v>
      </c>
      <c r="L93" s="269"/>
      <c r="M93" s="368"/>
      <c r="N93" s="371"/>
      <c r="O93" s="370"/>
    </row>
    <row r="94" spans="1:56">
      <c r="A94" s="10" t="s">
        <v>121</v>
      </c>
      <c r="G94" s="12"/>
      <c r="H94" s="141"/>
      <c r="I94" s="141"/>
      <c r="J94" s="198"/>
      <c r="K94" s="199"/>
      <c r="L94" s="199"/>
      <c r="M94" s="214"/>
      <c r="N94" s="215"/>
      <c r="O94" s="201"/>
    </row>
    <row r="95" spans="1:56">
      <c r="A95" s="10" t="s">
        <v>121</v>
      </c>
      <c r="C95" s="10">
        <v>2</v>
      </c>
      <c r="D95" s="10">
        <v>2</v>
      </c>
      <c r="G95" s="12"/>
      <c r="H95" s="196" t="str">
        <f>CONCATENATE(C95,".",D95,".")</f>
        <v>2.2.</v>
      </c>
      <c r="I95" s="197" t="s">
        <v>135</v>
      </c>
      <c r="J95" s="202" t="s">
        <v>310</v>
      </c>
      <c r="K95" s="203"/>
      <c r="L95" s="203"/>
      <c r="M95" s="203"/>
      <c r="N95" s="205"/>
      <c r="O95" s="213"/>
    </row>
    <row r="96" spans="1:56" s="19" customFormat="1" ht="24">
      <c r="A96" s="10" t="s">
        <v>137</v>
      </c>
      <c r="B96" s="13"/>
      <c r="C96" s="13"/>
      <c r="D96" s="13"/>
      <c r="E96" s="13"/>
      <c r="F96" s="13"/>
      <c r="G96" s="150" t="e">
        <f>IF(A96="X",G93+1,G96)</f>
        <v>#REF!</v>
      </c>
      <c r="H96" s="265" t="s">
        <v>311</v>
      </c>
      <c r="I96" s="266" t="s">
        <v>312</v>
      </c>
      <c r="J96" s="267" t="s">
        <v>313</v>
      </c>
      <c r="K96" s="268" t="s">
        <v>141</v>
      </c>
      <c r="L96" s="269"/>
      <c r="M96" s="374"/>
      <c r="N96" s="375"/>
      <c r="O96" s="376"/>
      <c r="P96" s="85"/>
      <c r="Q96" s="85"/>
      <c r="R96" s="85"/>
      <c r="S96" s="85"/>
      <c r="T96" s="85"/>
      <c r="U96" s="85"/>
      <c r="V96" s="85"/>
      <c r="W96" s="85"/>
      <c r="X96" s="85"/>
      <c r="Y96" s="85"/>
      <c r="Z96" s="85"/>
      <c r="AA96" s="85"/>
      <c r="AB96" s="85"/>
      <c r="AC96" s="85"/>
      <c r="AD96" s="85"/>
      <c r="AE96" s="85"/>
      <c r="AF96" s="85"/>
      <c r="AG96" s="85"/>
      <c r="AH96" s="85"/>
      <c r="AI96" s="85"/>
      <c r="AJ96" s="85"/>
      <c r="AK96" s="85"/>
      <c r="AL96" s="85"/>
      <c r="AM96" s="85"/>
      <c r="AN96" s="85"/>
      <c r="AO96" s="85"/>
      <c r="AP96" s="85"/>
      <c r="AQ96" s="85"/>
      <c r="AR96" s="85"/>
      <c r="AS96" s="85"/>
      <c r="AT96" s="85"/>
      <c r="AU96" s="85"/>
      <c r="AV96" s="85"/>
      <c r="AW96" s="85"/>
      <c r="AX96" s="85"/>
      <c r="AY96" s="85"/>
      <c r="AZ96" s="85"/>
      <c r="BA96" s="85"/>
      <c r="BB96" s="85"/>
      <c r="BC96" s="85"/>
      <c r="BD96" s="85"/>
    </row>
    <row r="97" spans="1:56" s="19" customFormat="1">
      <c r="A97" s="10" t="s">
        <v>137</v>
      </c>
      <c r="B97" s="13"/>
      <c r="C97" s="13"/>
      <c r="D97" s="13"/>
      <c r="E97" s="13"/>
      <c r="F97" s="13"/>
      <c r="G97" s="150" t="e">
        <f>IF(A97="X",G96+1,G97)</f>
        <v>#REF!</v>
      </c>
      <c r="H97" s="265" t="s">
        <v>314</v>
      </c>
      <c r="I97" s="266" t="s">
        <v>315</v>
      </c>
      <c r="J97" s="270" t="s">
        <v>316</v>
      </c>
      <c r="K97" s="271" t="s">
        <v>141</v>
      </c>
      <c r="L97" s="269"/>
      <c r="M97" s="372"/>
      <c r="N97" s="377"/>
      <c r="O97" s="378"/>
      <c r="P97" s="85"/>
      <c r="Q97" s="85"/>
      <c r="R97" s="85"/>
      <c r="S97" s="85"/>
      <c r="T97" s="85"/>
      <c r="U97" s="85"/>
      <c r="V97" s="85"/>
      <c r="W97" s="85"/>
      <c r="X97" s="85"/>
      <c r="Y97" s="85"/>
      <c r="Z97" s="85"/>
      <c r="AA97" s="85"/>
      <c r="AB97" s="85"/>
      <c r="AC97" s="85"/>
      <c r="AD97" s="85"/>
      <c r="AE97" s="85"/>
      <c r="AF97" s="85"/>
      <c r="AG97" s="85"/>
      <c r="AH97" s="85"/>
      <c r="AI97" s="85"/>
      <c r="AJ97" s="85"/>
      <c r="AK97" s="85"/>
      <c r="AL97" s="85"/>
      <c r="AM97" s="85"/>
      <c r="AN97" s="85"/>
      <c r="AO97" s="85"/>
      <c r="AP97" s="85"/>
      <c r="AQ97" s="85"/>
      <c r="AR97" s="85"/>
      <c r="AS97" s="85"/>
      <c r="AT97" s="85"/>
      <c r="AU97" s="85"/>
      <c r="AV97" s="85"/>
      <c r="AW97" s="85"/>
      <c r="AX97" s="85"/>
      <c r="AY97" s="85"/>
      <c r="AZ97" s="85"/>
      <c r="BA97" s="85"/>
      <c r="BB97" s="85"/>
      <c r="BC97" s="85"/>
      <c r="BD97" s="85"/>
    </row>
    <row r="98" spans="1:56" s="19" customFormat="1">
      <c r="A98" s="10"/>
      <c r="B98" s="13"/>
      <c r="C98" s="13"/>
      <c r="D98" s="13"/>
      <c r="E98" s="13"/>
      <c r="F98" s="13"/>
      <c r="G98" s="150"/>
      <c r="H98" s="265" t="s">
        <v>317</v>
      </c>
      <c r="I98" s="266" t="s">
        <v>315</v>
      </c>
      <c r="J98" s="270" t="s">
        <v>318</v>
      </c>
      <c r="K98" s="271" t="s">
        <v>141</v>
      </c>
      <c r="L98" s="269"/>
      <c r="M98" s="372"/>
      <c r="N98" s="377"/>
      <c r="O98" s="378"/>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85"/>
      <c r="AO98" s="85"/>
      <c r="AP98" s="85"/>
      <c r="AQ98" s="85"/>
      <c r="AR98" s="85"/>
      <c r="AS98" s="85"/>
      <c r="AT98" s="85"/>
      <c r="AU98" s="85"/>
      <c r="AV98" s="85"/>
      <c r="AW98" s="85"/>
      <c r="AX98" s="85"/>
      <c r="AY98" s="85"/>
      <c r="AZ98" s="85"/>
      <c r="BA98" s="85"/>
      <c r="BB98" s="85"/>
      <c r="BC98" s="85"/>
      <c r="BD98" s="85"/>
    </row>
    <row r="99" spans="1:56" s="19" customFormat="1">
      <c r="A99" s="10" t="s">
        <v>137</v>
      </c>
      <c r="B99" s="13"/>
      <c r="C99" s="13"/>
      <c r="D99" s="13"/>
      <c r="E99" s="13"/>
      <c r="F99" s="13"/>
      <c r="G99" s="150" t="e">
        <f>IF(A99="X",G97+1,G99)</f>
        <v>#REF!</v>
      </c>
      <c r="H99" s="265" t="s">
        <v>319</v>
      </c>
      <c r="I99" s="266" t="s">
        <v>315</v>
      </c>
      <c r="J99" s="270" t="s">
        <v>320</v>
      </c>
      <c r="K99" s="271" t="s">
        <v>141</v>
      </c>
      <c r="L99" s="269"/>
      <c r="M99" s="372"/>
      <c r="N99" s="377"/>
      <c r="O99" s="378"/>
      <c r="P99" s="85"/>
      <c r="Q99" s="85"/>
      <c r="R99" s="85"/>
      <c r="S99" s="85"/>
      <c r="T99" s="85"/>
      <c r="U99" s="85"/>
      <c r="V99" s="85"/>
      <c r="W99" s="85"/>
      <c r="X99" s="85"/>
      <c r="Y99" s="85"/>
      <c r="Z99" s="85"/>
      <c r="AA99" s="85"/>
      <c r="AB99" s="85"/>
      <c r="AC99" s="85"/>
      <c r="AD99" s="85"/>
      <c r="AE99" s="85"/>
      <c r="AF99" s="85"/>
      <c r="AG99" s="85"/>
      <c r="AH99" s="85"/>
      <c r="AI99" s="85"/>
      <c r="AJ99" s="85"/>
      <c r="AK99" s="85"/>
      <c r="AL99" s="85"/>
      <c r="AM99" s="85"/>
      <c r="AN99" s="85"/>
      <c r="AO99" s="85"/>
      <c r="AP99" s="85"/>
      <c r="AQ99" s="85"/>
      <c r="AR99" s="85"/>
      <c r="AS99" s="85"/>
      <c r="AT99" s="85"/>
      <c r="AU99" s="85"/>
      <c r="AV99" s="85"/>
      <c r="AW99" s="85"/>
      <c r="AX99" s="85"/>
      <c r="AY99" s="85"/>
      <c r="AZ99" s="85"/>
      <c r="BA99" s="85"/>
      <c r="BB99" s="85"/>
      <c r="BC99" s="85"/>
      <c r="BD99" s="85"/>
    </row>
    <row r="100" spans="1:56" s="19" customFormat="1">
      <c r="A100" s="10" t="s">
        <v>137</v>
      </c>
      <c r="B100" s="13"/>
      <c r="C100" s="13"/>
      <c r="D100" s="13"/>
      <c r="E100" s="13"/>
      <c r="F100" s="13"/>
      <c r="G100" s="150" t="e">
        <f t="shared" ref="G100:G103" si="5">IF(A100="X",G99+1,G100)</f>
        <v>#REF!</v>
      </c>
      <c r="H100" s="265" t="s">
        <v>321</v>
      </c>
      <c r="I100" s="266" t="s">
        <v>315</v>
      </c>
      <c r="J100" s="270" t="s">
        <v>322</v>
      </c>
      <c r="K100" s="271" t="s">
        <v>141</v>
      </c>
      <c r="L100" s="269"/>
      <c r="M100" s="372"/>
      <c r="N100" s="377"/>
      <c r="O100" s="378"/>
      <c r="P100" s="85"/>
      <c r="Q100" s="85"/>
      <c r="R100" s="85"/>
      <c r="S100" s="85"/>
      <c r="T100" s="85"/>
      <c r="U100" s="85"/>
      <c r="V100" s="85"/>
      <c r="W100" s="85"/>
      <c r="X100" s="85"/>
      <c r="Y100" s="85"/>
      <c r="Z100" s="85"/>
      <c r="AA100" s="85"/>
      <c r="AB100" s="85"/>
      <c r="AC100" s="85"/>
      <c r="AD100" s="85"/>
      <c r="AE100" s="85"/>
      <c r="AF100" s="85"/>
      <c r="AG100" s="85"/>
      <c r="AH100" s="85"/>
      <c r="AI100" s="85"/>
      <c r="AJ100" s="85"/>
      <c r="AK100" s="85"/>
      <c r="AL100" s="85"/>
      <c r="AM100" s="85"/>
      <c r="AN100" s="85"/>
      <c r="AO100" s="85"/>
      <c r="AP100" s="85"/>
      <c r="AQ100" s="85"/>
      <c r="AR100" s="85"/>
      <c r="AS100" s="85"/>
      <c r="AT100" s="85"/>
      <c r="AU100" s="85"/>
      <c r="AV100" s="85"/>
      <c r="AW100" s="85"/>
      <c r="AX100" s="85"/>
      <c r="AY100" s="85"/>
      <c r="AZ100" s="85"/>
      <c r="BA100" s="85"/>
      <c r="BB100" s="85"/>
      <c r="BC100" s="85"/>
      <c r="BD100" s="85"/>
    </row>
    <row r="101" spans="1:56" s="19" customFormat="1">
      <c r="A101" s="10" t="s">
        <v>137</v>
      </c>
      <c r="B101" s="13"/>
      <c r="C101" s="13"/>
      <c r="D101" s="13"/>
      <c r="E101" s="13"/>
      <c r="F101" s="13"/>
      <c r="G101" s="150" t="e">
        <f t="shared" si="5"/>
        <v>#REF!</v>
      </c>
      <c r="H101" s="265" t="s">
        <v>323</v>
      </c>
      <c r="I101" s="266" t="s">
        <v>312</v>
      </c>
      <c r="J101" s="270" t="s">
        <v>324</v>
      </c>
      <c r="K101" s="271" t="s">
        <v>141</v>
      </c>
      <c r="L101" s="269"/>
      <c r="M101" s="372"/>
      <c r="N101" s="377"/>
      <c r="O101" s="378"/>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5"/>
      <c r="AN101" s="85"/>
      <c r="AO101" s="85"/>
      <c r="AP101" s="85"/>
      <c r="AQ101" s="85"/>
      <c r="AR101" s="85"/>
      <c r="AS101" s="85"/>
      <c r="AT101" s="85"/>
      <c r="AU101" s="85"/>
      <c r="AV101" s="85"/>
      <c r="AW101" s="85"/>
      <c r="AX101" s="85"/>
      <c r="AY101" s="85"/>
      <c r="AZ101" s="85"/>
      <c r="BA101" s="85"/>
      <c r="BB101" s="85"/>
      <c r="BC101" s="85"/>
      <c r="BD101" s="85"/>
    </row>
    <row r="102" spans="1:56" ht="36">
      <c r="A102" s="10" t="s">
        <v>137</v>
      </c>
      <c r="G102" s="150" t="e">
        <f t="shared" si="5"/>
        <v>#REF!</v>
      </c>
      <c r="H102" s="265" t="s">
        <v>325</v>
      </c>
      <c r="I102" s="266" t="s">
        <v>312</v>
      </c>
      <c r="J102" s="270" t="s">
        <v>326</v>
      </c>
      <c r="K102" s="271" t="s">
        <v>141</v>
      </c>
      <c r="L102" s="269"/>
      <c r="M102" s="372"/>
      <c r="N102" s="377"/>
      <c r="O102" s="370"/>
    </row>
    <row r="103" spans="1:56">
      <c r="A103" s="10" t="s">
        <v>137</v>
      </c>
      <c r="G103" s="150" t="e">
        <f t="shared" si="5"/>
        <v>#REF!</v>
      </c>
      <c r="H103" s="265" t="s">
        <v>327</v>
      </c>
      <c r="I103" s="266" t="s">
        <v>328</v>
      </c>
      <c r="J103" s="270" t="s">
        <v>329</v>
      </c>
      <c r="K103" s="271" t="s">
        <v>141</v>
      </c>
      <c r="L103" s="269"/>
      <c r="M103" s="372"/>
      <c r="N103" s="377"/>
      <c r="O103" s="370"/>
    </row>
    <row r="104" spans="1:56">
      <c r="A104" s="10" t="s">
        <v>121</v>
      </c>
      <c r="G104" s="151"/>
      <c r="H104" s="141"/>
      <c r="I104" s="141"/>
      <c r="J104" s="198"/>
      <c r="K104" s="199"/>
      <c r="L104" s="199"/>
      <c r="M104" s="199"/>
      <c r="N104" s="200"/>
      <c r="O104" s="201"/>
    </row>
    <row r="105" spans="1:56">
      <c r="A105" s="10" t="s">
        <v>121</v>
      </c>
      <c r="C105" s="10">
        <v>2</v>
      </c>
      <c r="D105" s="10">
        <v>3</v>
      </c>
      <c r="G105" s="12"/>
      <c r="H105" s="196" t="str">
        <f>CONCATENATE(C105,".",D105,".")</f>
        <v>2.3.</v>
      </c>
      <c r="I105" s="197" t="s">
        <v>135</v>
      </c>
      <c r="J105" s="202" t="s">
        <v>330</v>
      </c>
      <c r="K105" s="203"/>
      <c r="L105" s="203"/>
      <c r="M105" s="203"/>
      <c r="N105" s="205"/>
      <c r="O105" s="213"/>
    </row>
    <row r="106" spans="1:56">
      <c r="A106" s="10" t="s">
        <v>137</v>
      </c>
      <c r="G106" s="150" t="e">
        <f>IF(A106="X",#REF!+1,G106)</f>
        <v>#REF!</v>
      </c>
      <c r="H106" s="265" t="s">
        <v>331</v>
      </c>
      <c r="I106" s="266" t="s">
        <v>332</v>
      </c>
      <c r="J106" s="267" t="s">
        <v>333</v>
      </c>
      <c r="K106" s="268" t="s">
        <v>141</v>
      </c>
      <c r="L106" s="269"/>
      <c r="M106" s="365"/>
      <c r="N106" s="366"/>
      <c r="O106" s="367"/>
    </row>
    <row r="107" spans="1:56" ht="24">
      <c r="A107" s="10" t="s">
        <v>137</v>
      </c>
      <c r="G107" s="150" t="e">
        <f>IF(A107="X",G106+1,G107)</f>
        <v>#REF!</v>
      </c>
      <c r="H107" s="265" t="s">
        <v>334</v>
      </c>
      <c r="I107" s="266" t="s">
        <v>335</v>
      </c>
      <c r="J107" s="270" t="s">
        <v>336</v>
      </c>
      <c r="K107" s="271" t="s">
        <v>141</v>
      </c>
      <c r="L107" s="269"/>
      <c r="M107" s="368"/>
      <c r="N107" s="371"/>
      <c r="O107" s="370"/>
    </row>
    <row r="108" spans="1:56">
      <c r="A108" s="10" t="s">
        <v>137</v>
      </c>
      <c r="G108" s="150" t="e">
        <f>IF(A108="X",G107+1,G108)</f>
        <v>#REF!</v>
      </c>
      <c r="H108" s="265" t="s">
        <v>337</v>
      </c>
      <c r="I108" s="266" t="s">
        <v>338</v>
      </c>
      <c r="J108" s="270" t="s">
        <v>339</v>
      </c>
      <c r="K108" s="271" t="s">
        <v>141</v>
      </c>
      <c r="L108" s="269"/>
      <c r="M108" s="368"/>
      <c r="N108" s="371"/>
      <c r="O108" s="370"/>
    </row>
    <row r="109" spans="1:56" ht="36">
      <c r="A109" s="10" t="s">
        <v>137</v>
      </c>
      <c r="G109" s="150" t="e">
        <f t="shared" ref="G109:G115" si="6">IF(A109="X",G108+1,G109)</f>
        <v>#REF!</v>
      </c>
      <c r="H109" s="265" t="s">
        <v>340</v>
      </c>
      <c r="I109" s="266" t="s">
        <v>338</v>
      </c>
      <c r="J109" s="270" t="s">
        <v>341</v>
      </c>
      <c r="K109" s="271" t="s">
        <v>141</v>
      </c>
      <c r="L109" s="269"/>
      <c r="M109" s="368"/>
      <c r="N109" s="371"/>
      <c r="O109" s="370"/>
    </row>
    <row r="110" spans="1:56" ht="24">
      <c r="A110" s="10" t="s">
        <v>137</v>
      </c>
      <c r="G110" s="150" t="e">
        <f t="shared" si="6"/>
        <v>#REF!</v>
      </c>
      <c r="H110" s="265" t="s">
        <v>342</v>
      </c>
      <c r="I110" s="266" t="s">
        <v>338</v>
      </c>
      <c r="J110" s="270" t="s">
        <v>343</v>
      </c>
      <c r="K110" s="271" t="s">
        <v>141</v>
      </c>
      <c r="L110" s="269"/>
      <c r="M110" s="368"/>
      <c r="N110" s="371"/>
      <c r="O110" s="370"/>
    </row>
    <row r="111" spans="1:56" ht="36">
      <c r="A111" s="10" t="s">
        <v>137</v>
      </c>
      <c r="G111" s="150" t="e">
        <f t="shared" si="6"/>
        <v>#REF!</v>
      </c>
      <c r="H111" s="265" t="s">
        <v>344</v>
      </c>
      <c r="I111" s="266" t="s">
        <v>149</v>
      </c>
      <c r="J111" s="270" t="s">
        <v>345</v>
      </c>
      <c r="K111" s="271" t="s">
        <v>141</v>
      </c>
      <c r="L111" s="269"/>
      <c r="M111" s="368"/>
      <c r="N111" s="371"/>
      <c r="O111" s="370"/>
    </row>
    <row r="112" spans="1:56" ht="36">
      <c r="A112" s="10" t="s">
        <v>137</v>
      </c>
      <c r="G112" s="150" t="e">
        <f t="shared" si="6"/>
        <v>#REF!</v>
      </c>
      <c r="H112" s="265" t="s">
        <v>346</v>
      </c>
      <c r="I112" s="266" t="s">
        <v>347</v>
      </c>
      <c r="J112" s="270" t="s">
        <v>348</v>
      </c>
      <c r="K112" s="271" t="s">
        <v>141</v>
      </c>
      <c r="L112" s="269"/>
      <c r="M112" s="368"/>
      <c r="N112" s="371"/>
      <c r="O112" s="370"/>
    </row>
    <row r="113" spans="1:25" ht="24">
      <c r="A113" s="10" t="s">
        <v>137</v>
      </c>
      <c r="G113" s="150" t="e">
        <f t="shared" si="6"/>
        <v>#REF!</v>
      </c>
      <c r="H113" s="265" t="s">
        <v>349</v>
      </c>
      <c r="I113" s="266" t="s">
        <v>350</v>
      </c>
      <c r="J113" s="270" t="s">
        <v>351</v>
      </c>
      <c r="K113" s="271" t="s">
        <v>141</v>
      </c>
      <c r="L113" s="269"/>
      <c r="M113" s="368"/>
      <c r="N113" s="371"/>
      <c r="O113" s="370"/>
    </row>
    <row r="114" spans="1:25" ht="36">
      <c r="A114" s="10" t="s">
        <v>137</v>
      </c>
      <c r="G114" s="150" t="e">
        <f t="shared" si="6"/>
        <v>#REF!</v>
      </c>
      <c r="H114" s="265" t="s">
        <v>352</v>
      </c>
      <c r="I114" s="266" t="s">
        <v>353</v>
      </c>
      <c r="J114" s="270" t="s">
        <v>354</v>
      </c>
      <c r="K114" s="271" t="s">
        <v>141</v>
      </c>
      <c r="L114" s="269"/>
      <c r="M114" s="368"/>
      <c r="N114" s="371"/>
      <c r="O114" s="370"/>
      <c r="Q114" s="86"/>
      <c r="R114" s="86"/>
      <c r="S114" s="86"/>
      <c r="T114" s="86"/>
      <c r="U114" s="86"/>
      <c r="V114" s="86"/>
      <c r="W114" s="86"/>
      <c r="X114" s="86"/>
      <c r="Y114" s="86"/>
    </row>
    <row r="115" spans="1:25" ht="168.75" customHeight="1">
      <c r="A115" s="10" t="s">
        <v>137</v>
      </c>
      <c r="G115" s="150" t="e">
        <f t="shared" si="6"/>
        <v>#REF!</v>
      </c>
      <c r="H115" s="265" t="s">
        <v>355</v>
      </c>
      <c r="I115" s="266" t="s">
        <v>275</v>
      </c>
      <c r="J115" s="270" t="s">
        <v>356</v>
      </c>
      <c r="K115" s="271" t="s">
        <v>141</v>
      </c>
      <c r="L115" s="269"/>
      <c r="M115" s="368"/>
      <c r="N115" s="371"/>
      <c r="O115" s="370"/>
      <c r="Q115" s="86"/>
      <c r="R115" s="86"/>
      <c r="S115" s="86"/>
      <c r="T115" s="86"/>
      <c r="U115" s="86"/>
      <c r="V115" s="86"/>
      <c r="W115" s="86"/>
      <c r="X115" s="86"/>
      <c r="Y115" s="86"/>
    </row>
    <row r="116" spans="1:25" ht="24">
      <c r="G116" s="150"/>
      <c r="H116" s="265" t="s">
        <v>357</v>
      </c>
      <c r="I116" s="266" t="s">
        <v>358</v>
      </c>
      <c r="J116" s="270" t="s">
        <v>359</v>
      </c>
      <c r="K116" s="271" t="s">
        <v>141</v>
      </c>
      <c r="L116" s="269"/>
      <c r="M116" s="368"/>
      <c r="N116" s="371"/>
      <c r="O116" s="370"/>
      <c r="Q116" s="86"/>
      <c r="R116" s="86"/>
      <c r="S116" s="86"/>
      <c r="T116" s="86"/>
      <c r="U116" s="86"/>
      <c r="V116" s="86"/>
      <c r="W116" s="86"/>
      <c r="X116" s="86"/>
      <c r="Y116" s="86"/>
    </row>
    <row r="117" spans="1:25">
      <c r="G117" s="150"/>
      <c r="H117" s="265" t="s">
        <v>360</v>
      </c>
      <c r="I117" s="266" t="s">
        <v>358</v>
      </c>
      <c r="J117" s="270" t="s">
        <v>361</v>
      </c>
      <c r="K117" s="271" t="s">
        <v>141</v>
      </c>
      <c r="L117" s="269"/>
      <c r="M117" s="368"/>
      <c r="N117" s="371"/>
      <c r="O117" s="370"/>
      <c r="Q117" s="86"/>
      <c r="R117" s="86"/>
      <c r="S117" s="86"/>
      <c r="T117" s="86"/>
      <c r="U117" s="86"/>
      <c r="V117" s="86"/>
      <c r="W117" s="86"/>
      <c r="X117" s="86"/>
      <c r="Y117" s="86"/>
    </row>
    <row r="118" spans="1:25">
      <c r="G118" s="150"/>
      <c r="H118" s="265" t="s">
        <v>362</v>
      </c>
      <c r="I118" s="266" t="s">
        <v>358</v>
      </c>
      <c r="J118" s="270" t="s">
        <v>363</v>
      </c>
      <c r="K118" s="271" t="s">
        <v>141</v>
      </c>
      <c r="L118" s="269"/>
      <c r="M118" s="368"/>
      <c r="N118" s="371"/>
      <c r="O118" s="370"/>
      <c r="Q118" s="86"/>
      <c r="R118" s="86"/>
      <c r="S118" s="86"/>
      <c r="T118" s="86"/>
      <c r="U118" s="86"/>
      <c r="V118" s="86"/>
      <c r="W118" s="86"/>
      <c r="X118" s="86"/>
      <c r="Y118" s="86"/>
    </row>
    <row r="119" spans="1:25">
      <c r="G119" s="150"/>
      <c r="H119" s="265" t="s">
        <v>364</v>
      </c>
      <c r="I119" s="266" t="s">
        <v>358</v>
      </c>
      <c r="J119" s="270" t="s">
        <v>365</v>
      </c>
      <c r="K119" s="271" t="s">
        <v>141</v>
      </c>
      <c r="L119" s="269"/>
      <c r="M119" s="368"/>
      <c r="N119" s="371"/>
      <c r="O119" s="370"/>
      <c r="Q119" s="86"/>
      <c r="R119" s="86"/>
      <c r="S119" s="86"/>
      <c r="T119" s="86"/>
      <c r="U119" s="86"/>
      <c r="V119" s="86"/>
      <c r="W119" s="86"/>
      <c r="X119" s="86"/>
      <c r="Y119" s="86"/>
    </row>
    <row r="120" spans="1:25">
      <c r="G120" s="150"/>
      <c r="H120" s="265" t="s">
        <v>366</v>
      </c>
      <c r="I120" s="266" t="s">
        <v>367</v>
      </c>
      <c r="J120" s="270" t="s">
        <v>368</v>
      </c>
      <c r="K120" s="271" t="s">
        <v>141</v>
      </c>
      <c r="L120" s="269"/>
      <c r="M120" s="368"/>
      <c r="N120" s="371"/>
      <c r="O120" s="370"/>
      <c r="Q120" s="86"/>
      <c r="R120" s="86"/>
      <c r="S120" s="86"/>
      <c r="T120" s="86"/>
      <c r="U120" s="86"/>
      <c r="V120" s="86"/>
      <c r="W120" s="86"/>
      <c r="X120" s="86"/>
      <c r="Y120" s="86"/>
    </row>
    <row r="121" spans="1:25" ht="24">
      <c r="G121" s="150"/>
      <c r="H121" s="265" t="s">
        <v>369</v>
      </c>
      <c r="I121" s="266" t="s">
        <v>367</v>
      </c>
      <c r="J121" s="270" t="s">
        <v>370</v>
      </c>
      <c r="K121" s="271" t="s">
        <v>141</v>
      </c>
      <c r="L121" s="269"/>
      <c r="M121" s="368"/>
      <c r="N121" s="371"/>
      <c r="O121" s="370"/>
      <c r="Q121" s="86"/>
      <c r="R121" s="86"/>
      <c r="S121" s="86"/>
      <c r="T121" s="86"/>
      <c r="U121" s="86"/>
      <c r="V121" s="86"/>
      <c r="W121" s="86"/>
      <c r="X121" s="86"/>
      <c r="Y121" s="86"/>
    </row>
    <row r="122" spans="1:25" ht="24">
      <c r="G122" s="150"/>
      <c r="H122" s="265" t="s">
        <v>371</v>
      </c>
      <c r="I122" s="266" t="s">
        <v>367</v>
      </c>
      <c r="J122" s="270" t="s">
        <v>372</v>
      </c>
      <c r="K122" s="271" t="s">
        <v>141</v>
      </c>
      <c r="L122" s="269"/>
      <c r="M122" s="368"/>
      <c r="N122" s="371"/>
      <c r="O122" s="370"/>
      <c r="Q122" s="86"/>
      <c r="R122" s="86"/>
      <c r="S122" s="86"/>
      <c r="T122" s="86"/>
      <c r="U122" s="86"/>
      <c r="V122" s="86"/>
      <c r="W122" s="86"/>
      <c r="X122" s="86"/>
      <c r="Y122" s="86"/>
    </row>
    <row r="123" spans="1:25" ht="24">
      <c r="G123" s="150"/>
      <c r="H123" s="265" t="s">
        <v>373</v>
      </c>
      <c r="I123" s="266" t="s">
        <v>374</v>
      </c>
      <c r="J123" s="270" t="s">
        <v>375</v>
      </c>
      <c r="K123" s="271" t="s">
        <v>141</v>
      </c>
      <c r="L123" s="269"/>
      <c r="M123" s="368"/>
      <c r="N123" s="371"/>
      <c r="O123" s="370"/>
      <c r="Q123" s="86"/>
      <c r="R123" s="86"/>
      <c r="S123" s="86"/>
      <c r="T123" s="86"/>
      <c r="U123" s="86"/>
      <c r="V123" s="86"/>
      <c r="W123" s="86"/>
      <c r="X123" s="86"/>
      <c r="Y123" s="86"/>
    </row>
    <row r="124" spans="1:25">
      <c r="G124" s="150"/>
      <c r="H124" s="265" t="s">
        <v>376</v>
      </c>
      <c r="I124" s="266" t="s">
        <v>374</v>
      </c>
      <c r="J124" s="270" t="s">
        <v>377</v>
      </c>
      <c r="K124" s="271" t="s">
        <v>141</v>
      </c>
      <c r="L124" s="269"/>
      <c r="M124" s="368"/>
      <c r="N124" s="371"/>
      <c r="O124" s="370"/>
      <c r="Q124" s="86"/>
      <c r="R124" s="86"/>
      <c r="S124" s="86"/>
      <c r="T124" s="86"/>
      <c r="U124" s="86"/>
      <c r="V124" s="86"/>
      <c r="W124" s="86"/>
      <c r="X124" s="86"/>
      <c r="Y124" s="86"/>
    </row>
    <row r="125" spans="1:25" ht="48">
      <c r="G125" s="150"/>
      <c r="H125" s="265" t="s">
        <v>378</v>
      </c>
      <c r="I125" s="266" t="s">
        <v>379</v>
      </c>
      <c r="J125" s="270" t="s">
        <v>380</v>
      </c>
      <c r="K125" s="271" t="s">
        <v>141</v>
      </c>
      <c r="L125" s="269"/>
      <c r="M125" s="368"/>
      <c r="N125" s="371"/>
      <c r="O125" s="370"/>
      <c r="Q125" s="86"/>
      <c r="R125" s="86"/>
      <c r="S125" s="86"/>
      <c r="T125" s="86"/>
      <c r="U125" s="86"/>
      <c r="V125" s="86"/>
      <c r="W125" s="86"/>
      <c r="X125" s="86"/>
      <c r="Y125" s="86"/>
    </row>
    <row r="126" spans="1:25" ht="48">
      <c r="A126" s="10" t="s">
        <v>137</v>
      </c>
      <c r="G126" s="150" t="e">
        <f>IF(A126="X",G115+1,G126)</f>
        <v>#REF!</v>
      </c>
      <c r="H126" s="265" t="s">
        <v>381</v>
      </c>
      <c r="I126" s="266" t="s">
        <v>358</v>
      </c>
      <c r="J126" s="270" t="s">
        <v>382</v>
      </c>
      <c r="K126" s="271" t="s">
        <v>141</v>
      </c>
      <c r="L126" s="269"/>
      <c r="M126" s="368"/>
      <c r="N126" s="371"/>
      <c r="O126" s="370"/>
    </row>
    <row r="127" spans="1:25">
      <c r="A127" s="10" t="s">
        <v>121</v>
      </c>
      <c r="G127" s="14"/>
      <c r="H127" s="141"/>
      <c r="I127" s="141"/>
      <c r="J127" s="198"/>
      <c r="K127" s="199"/>
      <c r="L127" s="199"/>
      <c r="M127" s="198"/>
      <c r="N127" s="216"/>
      <c r="O127" s="217"/>
    </row>
    <row r="128" spans="1:25">
      <c r="A128" s="10" t="s">
        <v>121</v>
      </c>
      <c r="C128" s="10">
        <v>2</v>
      </c>
      <c r="D128" s="10">
        <v>4</v>
      </c>
      <c r="G128" s="12"/>
      <c r="H128" s="196" t="str">
        <f>CONCATENATE(C128,".",D128,".")</f>
        <v>2.4.</v>
      </c>
      <c r="I128" s="197" t="s">
        <v>135</v>
      </c>
      <c r="J128" s="202" t="s">
        <v>383</v>
      </c>
      <c r="K128" s="203"/>
      <c r="L128" s="203"/>
      <c r="M128" s="203"/>
      <c r="N128" s="205"/>
      <c r="O128" s="213"/>
    </row>
    <row r="129" spans="1:15" ht="24">
      <c r="A129" s="10" t="s">
        <v>137</v>
      </c>
      <c r="G129" s="150" t="e">
        <f>IF(A129="X",G126+1,G129)</f>
        <v>#REF!</v>
      </c>
      <c r="H129" s="265" t="s">
        <v>384</v>
      </c>
      <c r="I129" s="266" t="s">
        <v>350</v>
      </c>
      <c r="J129" s="267" t="s">
        <v>385</v>
      </c>
      <c r="K129" s="268" t="s">
        <v>141</v>
      </c>
      <c r="L129" s="269"/>
      <c r="M129" s="365"/>
      <c r="N129" s="366"/>
      <c r="O129" s="367"/>
    </row>
    <row r="130" spans="1:15" ht="24">
      <c r="A130" s="10" t="s">
        <v>137</v>
      </c>
      <c r="G130" s="150" t="e">
        <f>IF(A130="X",G129+1,G130)</f>
        <v>#REF!</v>
      </c>
      <c r="H130" s="265" t="s">
        <v>386</v>
      </c>
      <c r="I130" s="266" t="s">
        <v>350</v>
      </c>
      <c r="J130" s="270" t="s">
        <v>387</v>
      </c>
      <c r="K130" s="271" t="s">
        <v>141</v>
      </c>
      <c r="L130" s="269"/>
      <c r="M130" s="368"/>
      <c r="N130" s="371"/>
      <c r="O130" s="370"/>
    </row>
    <row r="131" spans="1:15" ht="24">
      <c r="A131" s="10" t="s">
        <v>137</v>
      </c>
      <c r="G131" s="150" t="e">
        <f t="shared" ref="G131:G134" si="7">IF(A131="X",G130+1,G131)</f>
        <v>#REF!</v>
      </c>
      <c r="H131" s="265" t="s">
        <v>388</v>
      </c>
      <c r="I131" s="266" t="s">
        <v>350</v>
      </c>
      <c r="J131" s="270" t="s">
        <v>389</v>
      </c>
      <c r="K131" s="271" t="s">
        <v>141</v>
      </c>
      <c r="L131" s="269"/>
      <c r="M131" s="368"/>
      <c r="N131" s="371"/>
      <c r="O131" s="370"/>
    </row>
    <row r="132" spans="1:15">
      <c r="A132" s="10" t="s">
        <v>137</v>
      </c>
      <c r="G132" s="150" t="e">
        <f t="shared" si="7"/>
        <v>#REF!</v>
      </c>
      <c r="H132" s="265" t="s">
        <v>390</v>
      </c>
      <c r="I132" s="266" t="s">
        <v>391</v>
      </c>
      <c r="J132" s="270" t="s">
        <v>392</v>
      </c>
      <c r="K132" s="271" t="s">
        <v>141</v>
      </c>
      <c r="L132" s="269"/>
      <c r="M132" s="368"/>
      <c r="N132" s="371"/>
      <c r="O132" s="370"/>
    </row>
    <row r="133" spans="1:15" ht="24">
      <c r="A133" s="10" t="s">
        <v>137</v>
      </c>
      <c r="G133" s="150" t="e">
        <f t="shared" si="7"/>
        <v>#REF!</v>
      </c>
      <c r="H133" s="265" t="s">
        <v>393</v>
      </c>
      <c r="I133" s="266" t="s">
        <v>394</v>
      </c>
      <c r="J133" s="270" t="s">
        <v>395</v>
      </c>
      <c r="K133" s="271" t="s">
        <v>141</v>
      </c>
      <c r="L133" s="269"/>
      <c r="M133" s="368"/>
      <c r="N133" s="371"/>
      <c r="O133" s="370"/>
    </row>
    <row r="134" spans="1:15" ht="24">
      <c r="A134" s="10" t="s">
        <v>137</v>
      </c>
      <c r="G134" s="150" t="e">
        <f t="shared" si="7"/>
        <v>#REF!</v>
      </c>
      <c r="H134" s="265" t="s">
        <v>396</v>
      </c>
      <c r="I134" s="266" t="s">
        <v>397</v>
      </c>
      <c r="J134" s="270" t="s">
        <v>398</v>
      </c>
      <c r="K134" s="271" t="s">
        <v>141</v>
      </c>
      <c r="L134" s="269"/>
      <c r="M134" s="368"/>
      <c r="N134" s="371"/>
      <c r="O134" s="370"/>
    </row>
    <row r="135" spans="1:15">
      <c r="A135" s="10" t="s">
        <v>121</v>
      </c>
      <c r="G135" s="14"/>
      <c r="H135" s="227"/>
      <c r="I135" s="227"/>
      <c r="J135" s="198"/>
      <c r="K135" s="199"/>
      <c r="L135" s="199"/>
      <c r="M135" s="198"/>
      <c r="N135" s="216"/>
      <c r="O135" s="217"/>
    </row>
    <row r="136" spans="1:15">
      <c r="G136" s="14"/>
      <c r="H136" s="463" t="s">
        <v>399</v>
      </c>
      <c r="I136" s="464"/>
      <c r="J136" s="464"/>
      <c r="K136" s="230"/>
      <c r="L136" s="230"/>
      <c r="M136" s="231"/>
      <c r="N136" s="232"/>
      <c r="O136" s="233"/>
    </row>
    <row r="137" spans="1:15">
      <c r="G137" s="14"/>
      <c r="H137" s="228"/>
      <c r="I137" s="222"/>
      <c r="J137" s="223"/>
      <c r="K137" s="224"/>
      <c r="L137" s="224"/>
      <c r="M137" s="229"/>
      <c r="N137" s="225"/>
      <c r="O137" s="226"/>
    </row>
    <row r="138" spans="1:15">
      <c r="A138" s="10" t="s">
        <v>121</v>
      </c>
      <c r="C138" s="10">
        <v>3</v>
      </c>
      <c r="G138" s="12"/>
      <c r="H138" s="149" t="str">
        <f>CONCATENATE(C138,".",D138,".")</f>
        <v>3..</v>
      </c>
      <c r="I138" s="461" t="s">
        <v>400</v>
      </c>
      <c r="J138" s="462"/>
      <c r="K138" s="59">
        <v>0.1</v>
      </c>
      <c r="L138" s="256"/>
      <c r="M138" s="245"/>
      <c r="N138" s="234"/>
      <c r="O138" s="235"/>
    </row>
    <row r="139" spans="1:15">
      <c r="A139" s="10" t="s">
        <v>121</v>
      </c>
      <c r="C139" s="10">
        <v>3</v>
      </c>
      <c r="D139" s="10">
        <v>1</v>
      </c>
      <c r="G139" s="12"/>
      <c r="H139" s="218" t="str">
        <f>CONCATENATE(C139,".",D139,".")</f>
        <v>3.1.</v>
      </c>
      <c r="I139" s="459" t="s">
        <v>401</v>
      </c>
      <c r="J139" s="453"/>
      <c r="K139" s="447"/>
      <c r="L139" s="246"/>
      <c r="M139" s="246"/>
      <c r="N139" s="236"/>
      <c r="O139" s="237"/>
    </row>
    <row r="140" spans="1:15" ht="27.75" customHeight="1">
      <c r="A140" s="10" t="s">
        <v>137</v>
      </c>
      <c r="G140" s="150" t="e">
        <f>IF(A140="X",#REF!+1,G140)</f>
        <v>#REF!</v>
      </c>
      <c r="H140" s="445" t="s">
        <v>402</v>
      </c>
      <c r="I140" s="446"/>
      <c r="J140" s="446"/>
      <c r="K140" s="447"/>
      <c r="L140" s="220"/>
      <c r="M140" s="247"/>
      <c r="N140" s="238"/>
      <c r="O140" s="239"/>
    </row>
    <row r="141" spans="1:15">
      <c r="A141" s="47"/>
      <c r="B141" s="47"/>
      <c r="C141" s="49"/>
      <c r="D141" s="49"/>
      <c r="E141" s="49"/>
      <c r="F141" s="49"/>
      <c r="G141" s="48"/>
      <c r="H141" s="50"/>
      <c r="I141" s="50"/>
      <c r="J141" s="48"/>
      <c r="K141" s="51"/>
      <c r="L141" s="51"/>
      <c r="M141" s="51"/>
      <c r="N141" s="51"/>
      <c r="O141" s="51"/>
    </row>
    <row r="142" spans="1:15">
      <c r="A142" s="10" t="s">
        <v>121</v>
      </c>
      <c r="C142" s="10">
        <v>4</v>
      </c>
      <c r="G142" s="12"/>
      <c r="H142" s="144" t="str">
        <f>CONCATENATE(C142,".",D142)</f>
        <v>4.</v>
      </c>
      <c r="I142" s="450" t="s">
        <v>126</v>
      </c>
      <c r="J142" s="451"/>
      <c r="K142" s="148">
        <v>0.3</v>
      </c>
      <c r="L142" s="257"/>
      <c r="M142" s="245"/>
      <c r="N142" s="240"/>
      <c r="O142" s="241"/>
    </row>
    <row r="143" spans="1:15">
      <c r="A143" s="10" t="s">
        <v>121</v>
      </c>
      <c r="C143" s="10">
        <v>4</v>
      </c>
      <c r="D143" s="10">
        <v>1</v>
      </c>
      <c r="G143" s="12"/>
      <c r="H143" s="218" t="str">
        <f>CONCATENATE(C143,".",D143,".",E143)</f>
        <v>4.1.</v>
      </c>
      <c r="I143" s="459" t="s">
        <v>403</v>
      </c>
      <c r="J143" s="453"/>
      <c r="K143" s="447"/>
      <c r="L143" s="248"/>
      <c r="M143" s="248"/>
      <c r="N143" s="236"/>
      <c r="O143" s="242"/>
    </row>
    <row r="144" spans="1:15" ht="27.75" customHeight="1">
      <c r="A144" s="10" t="s">
        <v>137</v>
      </c>
      <c r="G144" s="150" t="e">
        <f>IF(A144="X",#REF!+1,G144)</f>
        <v>#REF!</v>
      </c>
      <c r="H144" s="445" t="s">
        <v>404</v>
      </c>
      <c r="I144" s="446"/>
      <c r="J144" s="446"/>
      <c r="K144" s="447"/>
      <c r="L144" s="221"/>
      <c r="M144" s="247"/>
      <c r="N144" s="243"/>
      <c r="O144" s="244"/>
    </row>
    <row r="145" spans="1:15">
      <c r="A145" s="10" t="s">
        <v>121</v>
      </c>
      <c r="B145"/>
      <c r="G145" s="12"/>
      <c r="H145" s="82"/>
      <c r="I145" s="82"/>
      <c r="J145" s="82"/>
      <c r="K145" s="82"/>
      <c r="L145" s="18"/>
      <c r="M145" s="82"/>
      <c r="N145" s="82"/>
      <c r="O145" s="82"/>
    </row>
    <row r="146" spans="1:15">
      <c r="A146" s="10" t="s">
        <v>121</v>
      </c>
      <c r="C146" s="10">
        <v>5</v>
      </c>
      <c r="G146" s="12"/>
      <c r="H146" s="144" t="str">
        <f>CONCATENATE(C146,".",D146)</f>
        <v>5.</v>
      </c>
      <c r="I146" s="450" t="s">
        <v>127</v>
      </c>
      <c r="J146" s="451"/>
      <c r="K146" s="148">
        <v>0.1</v>
      </c>
      <c r="L146" s="257"/>
      <c r="M146" s="245"/>
      <c r="N146" s="240"/>
      <c r="O146" s="242"/>
    </row>
    <row r="147" spans="1:15">
      <c r="A147" s="10" t="s">
        <v>121</v>
      </c>
      <c r="C147" s="10">
        <v>5</v>
      </c>
      <c r="D147" s="10">
        <v>1</v>
      </c>
      <c r="G147" s="12"/>
      <c r="H147" s="218" t="str">
        <f>CONCATENATE(C147,".",D147,".",E147)</f>
        <v>5.1.</v>
      </c>
      <c r="I147" s="459" t="s">
        <v>405</v>
      </c>
      <c r="J147" s="453"/>
      <c r="K147" s="447"/>
      <c r="L147" s="257"/>
      <c r="M147" s="249"/>
      <c r="N147" s="236"/>
      <c r="O147" s="242"/>
    </row>
    <row r="148" spans="1:15" ht="27.75" customHeight="1">
      <c r="A148" s="10" t="s">
        <v>137</v>
      </c>
      <c r="G148" s="150" t="e">
        <f>IF(A148="X",G144+1,A148)</f>
        <v>#REF!</v>
      </c>
      <c r="H148" s="445" t="s">
        <v>406</v>
      </c>
      <c r="I148" s="446"/>
      <c r="J148" s="446"/>
      <c r="K148" s="447"/>
      <c r="L148" s="220"/>
      <c r="M148" s="247"/>
      <c r="N148" s="238"/>
      <c r="O148" s="239"/>
    </row>
    <row r="149" spans="1:15" s="72" customFormat="1">
      <c r="A149" s="47" t="s">
        <v>121</v>
      </c>
      <c r="B149" s="47"/>
      <c r="C149" s="47"/>
      <c r="D149" s="47"/>
      <c r="E149" s="47"/>
      <c r="F149" s="47"/>
      <c r="G149" s="70"/>
      <c r="H149" s="71"/>
      <c r="I149" s="71"/>
      <c r="K149" s="73"/>
      <c r="L149" s="73"/>
      <c r="N149" s="73"/>
      <c r="O149" s="74"/>
    </row>
    <row r="150" spans="1:15" s="72" customFormat="1">
      <c r="A150" s="47"/>
      <c r="B150" s="47"/>
      <c r="C150" s="47"/>
      <c r="D150" s="47"/>
      <c r="E150" s="47"/>
      <c r="F150" s="47"/>
      <c r="G150" s="70"/>
      <c r="H150" s="144">
        <v>6</v>
      </c>
      <c r="I150" s="450" t="s">
        <v>407</v>
      </c>
      <c r="J150" s="451"/>
      <c r="K150" s="148">
        <v>0.2</v>
      </c>
      <c r="L150" s="73"/>
      <c r="N150" s="73"/>
      <c r="O150" s="74"/>
    </row>
    <row r="151" spans="1:15" s="72" customFormat="1" ht="15" customHeight="1">
      <c r="A151" s="47"/>
      <c r="B151" s="47"/>
      <c r="C151" s="47"/>
      <c r="D151" s="47"/>
      <c r="E151" s="47"/>
      <c r="F151" s="47"/>
      <c r="G151" s="70"/>
      <c r="H151" s="454">
        <v>6.1</v>
      </c>
      <c r="I151" s="452" t="s">
        <v>408</v>
      </c>
      <c r="J151" s="453"/>
      <c r="K151" s="447"/>
      <c r="L151" s="73"/>
      <c r="N151" s="73"/>
      <c r="O151" s="74"/>
    </row>
    <row r="152" spans="1:15" s="72" customFormat="1">
      <c r="A152" s="47"/>
      <c r="B152" s="47"/>
      <c r="C152" s="47"/>
      <c r="D152" s="47"/>
      <c r="E152" s="47"/>
      <c r="F152" s="47"/>
      <c r="G152" s="70"/>
      <c r="H152" s="455"/>
      <c r="I152" s="452" t="s">
        <v>409</v>
      </c>
      <c r="J152" s="453"/>
      <c r="K152" s="447"/>
      <c r="L152" s="73"/>
      <c r="N152" s="73"/>
      <c r="O152" s="74"/>
    </row>
    <row r="153" spans="1:15" s="72" customFormat="1">
      <c r="A153" s="47"/>
      <c r="B153" s="47"/>
      <c r="C153" s="47"/>
      <c r="D153" s="47"/>
      <c r="E153" s="47"/>
      <c r="F153" s="47"/>
      <c r="G153" s="70"/>
      <c r="H153" s="455"/>
      <c r="I153" s="452" t="s">
        <v>410</v>
      </c>
      <c r="J153" s="453"/>
      <c r="K153" s="447"/>
      <c r="L153" s="73"/>
      <c r="N153" s="73"/>
      <c r="O153" s="74"/>
    </row>
    <row r="154" spans="1:15" s="72" customFormat="1">
      <c r="A154" s="47"/>
      <c r="B154" s="47"/>
      <c r="C154" s="47"/>
      <c r="D154" s="47"/>
      <c r="E154" s="47"/>
      <c r="F154" s="47"/>
      <c r="G154" s="70"/>
      <c r="H154" s="455"/>
      <c r="I154" s="452" t="s">
        <v>411</v>
      </c>
      <c r="J154" s="453"/>
      <c r="K154" s="447"/>
      <c r="L154" s="73"/>
      <c r="N154" s="73"/>
      <c r="O154" s="74"/>
    </row>
    <row r="155" spans="1:15" s="72" customFormat="1">
      <c r="A155" s="47"/>
      <c r="B155" s="47"/>
      <c r="C155" s="47"/>
      <c r="D155" s="47"/>
      <c r="E155" s="47"/>
      <c r="F155" s="47"/>
      <c r="G155" s="70"/>
      <c r="H155" s="455"/>
      <c r="I155" s="452" t="s">
        <v>412</v>
      </c>
      <c r="J155" s="453"/>
      <c r="K155" s="447"/>
      <c r="L155" s="73"/>
      <c r="N155" s="73"/>
      <c r="O155" s="74"/>
    </row>
    <row r="156" spans="1:15" s="72" customFormat="1">
      <c r="A156" s="47"/>
      <c r="B156" s="47"/>
      <c r="C156" s="47"/>
      <c r="D156" s="47"/>
      <c r="E156" s="47"/>
      <c r="F156" s="47"/>
      <c r="G156" s="70"/>
      <c r="H156" s="455"/>
      <c r="I156" s="452" t="s">
        <v>413</v>
      </c>
      <c r="J156" s="453"/>
      <c r="K156" s="447"/>
      <c r="L156" s="73"/>
      <c r="N156" s="73"/>
      <c r="O156" s="74"/>
    </row>
    <row r="157" spans="1:15" s="72" customFormat="1">
      <c r="A157" s="47"/>
      <c r="B157" s="47"/>
      <c r="C157" s="47"/>
      <c r="D157" s="47"/>
      <c r="E157" s="47"/>
      <c r="F157" s="47"/>
      <c r="G157" s="70"/>
      <c r="H157" s="455"/>
      <c r="I157" s="452" t="s">
        <v>414</v>
      </c>
      <c r="J157" s="453"/>
      <c r="K157" s="447"/>
      <c r="L157" s="73"/>
      <c r="N157" s="73"/>
      <c r="O157" s="74"/>
    </row>
    <row r="158" spans="1:15" s="72" customFormat="1">
      <c r="A158" s="47"/>
      <c r="B158" s="47"/>
      <c r="C158" s="47"/>
      <c r="D158" s="47"/>
      <c r="E158" s="47"/>
      <c r="F158" s="47"/>
      <c r="G158" s="70"/>
      <c r="H158" s="456"/>
      <c r="I158" s="452" t="s">
        <v>415</v>
      </c>
      <c r="J158" s="453"/>
      <c r="K158" s="447"/>
      <c r="L158" s="73"/>
      <c r="N158" s="73"/>
      <c r="O158" s="74"/>
    </row>
    <row r="159" spans="1:15" s="72" customFormat="1" ht="20.25" customHeight="1">
      <c r="A159" s="47"/>
      <c r="B159" s="47"/>
      <c r="C159" s="47"/>
      <c r="D159" s="47"/>
      <c r="E159" s="47"/>
      <c r="F159" s="47"/>
      <c r="G159" s="70"/>
      <c r="H159" s="445" t="s">
        <v>406</v>
      </c>
      <c r="I159" s="448"/>
      <c r="J159" s="448"/>
      <c r="K159" s="449"/>
      <c r="L159" s="220"/>
      <c r="N159" s="73"/>
      <c r="O159" s="74"/>
    </row>
    <row r="160" spans="1:15" s="72" customFormat="1">
      <c r="A160" s="47"/>
      <c r="B160" s="47"/>
      <c r="C160" s="47"/>
      <c r="D160" s="47"/>
      <c r="E160" s="47"/>
      <c r="F160" s="47"/>
      <c r="G160" s="70"/>
      <c r="H160" s="71"/>
      <c r="I160" s="71"/>
      <c r="K160" s="73"/>
      <c r="L160" s="73"/>
      <c r="N160" s="73"/>
      <c r="O160" s="74"/>
    </row>
    <row r="161" spans="1:15" s="72" customFormat="1" ht="28.5" customHeight="1">
      <c r="A161" s="47"/>
      <c r="B161" s="47"/>
      <c r="C161" s="47"/>
      <c r="D161" s="47"/>
      <c r="E161" s="47"/>
      <c r="F161" s="47"/>
      <c r="G161" s="70"/>
      <c r="H161" s="438" t="s">
        <v>107</v>
      </c>
      <c r="I161" s="439"/>
      <c r="J161" s="161"/>
      <c r="K161" s="162"/>
      <c r="L161" s="257"/>
      <c r="N161" s="73"/>
      <c r="O161" s="74"/>
    </row>
    <row r="162" spans="1:15" s="72" customFormat="1" ht="33.6" customHeight="1">
      <c r="A162" s="47"/>
      <c r="B162" s="47"/>
      <c r="C162" s="47"/>
      <c r="D162" s="47"/>
      <c r="E162" s="47"/>
      <c r="F162" s="47"/>
      <c r="G162" s="70"/>
      <c r="H162" s="361"/>
      <c r="I162" s="424"/>
      <c r="J162" s="574"/>
      <c r="L162" s="159"/>
      <c r="N162" s="73"/>
      <c r="O162" s="74"/>
    </row>
    <row r="163" spans="1:15" s="72" customFormat="1" ht="33.75" customHeight="1">
      <c r="A163" s="47"/>
      <c r="B163" s="47"/>
      <c r="C163" s="47"/>
      <c r="D163" s="47"/>
      <c r="E163" s="47"/>
      <c r="F163" s="47"/>
      <c r="G163" s="70"/>
      <c r="H163" s="163" t="s">
        <v>51</v>
      </c>
      <c r="I163" s="163"/>
      <c r="J163" s="436"/>
      <c r="K163" s="437"/>
      <c r="L163" s="121"/>
      <c r="N163" s="73"/>
      <c r="O163" s="74"/>
    </row>
    <row r="164" spans="1:15" s="72" customFormat="1">
      <c r="A164" s="47"/>
      <c r="B164" s="47"/>
      <c r="C164" s="47"/>
      <c r="D164" s="47"/>
      <c r="E164" s="47"/>
      <c r="F164" s="47"/>
      <c r="G164" s="70"/>
      <c r="H164" s="71"/>
      <c r="I164" s="71"/>
      <c r="K164" s="73"/>
      <c r="L164" s="73"/>
      <c r="N164" s="73"/>
      <c r="O164" s="74"/>
    </row>
    <row r="165" spans="1:15" s="72" customFormat="1">
      <c r="A165" s="47"/>
      <c r="B165" s="47"/>
      <c r="C165" s="47"/>
      <c r="D165" s="47"/>
      <c r="E165" s="47"/>
      <c r="F165" s="47"/>
      <c r="G165" s="70"/>
      <c r="H165" s="71"/>
      <c r="I165" s="71"/>
      <c r="K165" s="73"/>
      <c r="L165" s="73"/>
      <c r="N165" s="73"/>
      <c r="O165" s="74"/>
    </row>
    <row r="166" spans="1:15" s="72" customFormat="1" ht="36.75" customHeight="1">
      <c r="A166" s="47"/>
      <c r="B166" s="47"/>
      <c r="C166" s="47"/>
      <c r="D166" s="47"/>
      <c r="E166" s="47"/>
      <c r="F166" s="47"/>
      <c r="G166" s="70"/>
      <c r="H166" s="71"/>
      <c r="I166" s="71"/>
      <c r="K166" s="73"/>
      <c r="L166" s="73"/>
      <c r="N166" s="73"/>
      <c r="O166" s="74"/>
    </row>
    <row r="167" spans="1:15" s="72" customFormat="1">
      <c r="A167" s="47"/>
      <c r="B167" s="47"/>
      <c r="C167" s="47"/>
      <c r="D167" s="47"/>
      <c r="E167" s="47"/>
      <c r="F167" s="47"/>
      <c r="G167" s="70"/>
      <c r="H167" s="71"/>
      <c r="I167" s="71"/>
      <c r="K167" s="73"/>
      <c r="L167" s="73"/>
      <c r="N167" s="73"/>
      <c r="O167" s="74"/>
    </row>
    <row r="168" spans="1:15" s="72" customFormat="1">
      <c r="A168" s="47"/>
      <c r="B168" s="47"/>
      <c r="C168" s="47"/>
      <c r="D168" s="47"/>
      <c r="E168" s="47"/>
      <c r="F168" s="47"/>
      <c r="G168" s="70"/>
      <c r="H168" s="71"/>
      <c r="I168" s="71"/>
      <c r="K168" s="73"/>
      <c r="L168" s="73"/>
      <c r="N168" s="73"/>
      <c r="O168" s="74"/>
    </row>
    <row r="169" spans="1:15" s="72" customFormat="1">
      <c r="A169" s="47"/>
      <c r="B169" s="47"/>
      <c r="C169" s="47"/>
      <c r="D169" s="47"/>
      <c r="E169" s="47"/>
      <c r="F169" s="47"/>
      <c r="G169" s="70"/>
      <c r="H169" s="71"/>
      <c r="I169" s="71"/>
      <c r="K169" s="73"/>
      <c r="L169" s="73"/>
      <c r="N169" s="73"/>
      <c r="O169" s="74"/>
    </row>
    <row r="170" spans="1:15" s="72" customFormat="1">
      <c r="A170" s="47"/>
      <c r="B170" s="47"/>
      <c r="C170" s="47"/>
      <c r="D170" s="47"/>
      <c r="E170" s="47"/>
      <c r="F170" s="47"/>
      <c r="G170" s="70"/>
      <c r="H170" s="71"/>
      <c r="I170" s="71"/>
      <c r="K170" s="73"/>
      <c r="L170" s="73"/>
      <c r="N170" s="73"/>
      <c r="O170" s="74"/>
    </row>
    <row r="171" spans="1:15" s="72" customFormat="1">
      <c r="A171" s="47"/>
      <c r="B171" s="47"/>
      <c r="C171" s="47"/>
      <c r="D171" s="47"/>
      <c r="E171" s="47"/>
      <c r="F171" s="47"/>
      <c r="G171" s="70"/>
      <c r="H171" s="71"/>
      <c r="I171" s="71"/>
      <c r="K171" s="73"/>
      <c r="L171" s="73"/>
      <c r="N171" s="73"/>
      <c r="O171" s="74"/>
    </row>
    <row r="172" spans="1:15" s="72" customFormat="1">
      <c r="A172" s="47"/>
      <c r="B172" s="47"/>
      <c r="C172" s="47"/>
      <c r="D172" s="47"/>
      <c r="E172" s="47"/>
      <c r="F172" s="47"/>
      <c r="G172" s="70"/>
      <c r="H172" s="71"/>
      <c r="I172" s="71"/>
      <c r="K172" s="73"/>
      <c r="L172" s="73"/>
      <c r="N172" s="73"/>
      <c r="O172" s="74"/>
    </row>
    <row r="173" spans="1:15" s="72" customFormat="1">
      <c r="A173" s="47"/>
      <c r="B173" s="47"/>
      <c r="C173" s="47"/>
      <c r="D173" s="47"/>
      <c r="E173" s="47"/>
      <c r="F173" s="47"/>
      <c r="G173" s="70"/>
      <c r="H173" s="71"/>
      <c r="I173" s="71"/>
      <c r="K173" s="73"/>
      <c r="L173" s="73"/>
      <c r="N173" s="73"/>
      <c r="O173" s="74"/>
    </row>
    <row r="174" spans="1:15" s="72" customFormat="1">
      <c r="A174" s="47"/>
      <c r="B174" s="47"/>
      <c r="C174" s="47"/>
      <c r="D174" s="47"/>
      <c r="E174" s="47"/>
      <c r="F174" s="47"/>
      <c r="G174" s="70"/>
      <c r="H174" s="71"/>
      <c r="I174" s="71"/>
      <c r="K174" s="73"/>
      <c r="L174" s="73"/>
      <c r="N174" s="73"/>
      <c r="O174" s="74"/>
    </row>
    <row r="175" spans="1:15" s="72" customFormat="1">
      <c r="A175" s="47"/>
      <c r="B175" s="47"/>
      <c r="C175" s="47"/>
      <c r="D175" s="47"/>
      <c r="E175" s="47"/>
      <c r="F175" s="47"/>
      <c r="G175" s="70"/>
      <c r="H175" s="71"/>
      <c r="I175" s="71"/>
      <c r="K175" s="73"/>
      <c r="L175" s="73"/>
      <c r="N175" s="73"/>
      <c r="O175" s="74"/>
    </row>
    <row r="176" spans="1:15" s="72" customFormat="1">
      <c r="A176" s="47"/>
      <c r="B176" s="47"/>
      <c r="C176" s="47"/>
      <c r="D176" s="47"/>
      <c r="E176" s="47"/>
      <c r="F176" s="47"/>
      <c r="G176" s="70"/>
      <c r="H176" s="71"/>
      <c r="I176" s="71"/>
      <c r="K176" s="73"/>
      <c r="L176" s="73"/>
      <c r="N176" s="73"/>
      <c r="O176" s="74"/>
    </row>
    <row r="177" spans="1:15" s="72" customFormat="1">
      <c r="A177" s="47"/>
      <c r="B177" s="47"/>
      <c r="C177" s="47"/>
      <c r="D177" s="47"/>
      <c r="E177" s="47"/>
      <c r="F177" s="47"/>
      <c r="G177" s="70"/>
      <c r="H177" s="71"/>
      <c r="I177" s="71"/>
      <c r="K177" s="73"/>
      <c r="L177" s="73"/>
      <c r="N177" s="73"/>
      <c r="O177" s="74"/>
    </row>
    <row r="178" spans="1:15" s="72" customFormat="1">
      <c r="A178" s="47"/>
      <c r="B178" s="47"/>
      <c r="C178" s="47"/>
      <c r="D178" s="47"/>
      <c r="E178" s="47"/>
      <c r="F178" s="47"/>
      <c r="G178" s="70"/>
      <c r="H178" s="71"/>
      <c r="I178" s="71"/>
      <c r="K178" s="73"/>
      <c r="L178" s="73"/>
      <c r="N178" s="73"/>
      <c r="O178" s="74"/>
    </row>
    <row r="179" spans="1:15" s="72" customFormat="1">
      <c r="A179" s="47"/>
      <c r="B179" s="47"/>
      <c r="C179" s="47"/>
      <c r="D179" s="47"/>
      <c r="E179" s="47"/>
      <c r="F179" s="47"/>
      <c r="G179" s="70"/>
      <c r="H179" s="71"/>
      <c r="I179" s="71"/>
      <c r="K179" s="73"/>
      <c r="L179" s="73"/>
      <c r="N179" s="73"/>
      <c r="O179" s="74"/>
    </row>
    <row r="180" spans="1:15" s="72" customFormat="1">
      <c r="A180" s="47"/>
      <c r="B180" s="47"/>
      <c r="C180" s="47"/>
      <c r="D180" s="47"/>
      <c r="E180" s="47"/>
      <c r="F180" s="47"/>
      <c r="G180" s="70"/>
      <c r="H180" s="71"/>
      <c r="I180" s="71"/>
      <c r="K180" s="73"/>
      <c r="L180" s="73"/>
      <c r="N180" s="73"/>
      <c r="O180" s="74"/>
    </row>
    <row r="181" spans="1:15" s="72" customFormat="1">
      <c r="A181" s="47"/>
      <c r="B181" s="47"/>
      <c r="C181" s="47"/>
      <c r="D181" s="47"/>
      <c r="E181" s="47"/>
      <c r="F181" s="47"/>
      <c r="G181" s="70"/>
      <c r="H181" s="71"/>
      <c r="I181" s="71"/>
      <c r="K181" s="73"/>
      <c r="L181" s="73"/>
      <c r="N181" s="73"/>
      <c r="O181" s="74"/>
    </row>
    <row r="182" spans="1:15" s="72" customFormat="1">
      <c r="A182" s="47"/>
      <c r="B182" s="47"/>
      <c r="C182" s="47"/>
      <c r="D182" s="47"/>
      <c r="E182" s="47"/>
      <c r="F182" s="47"/>
      <c r="G182" s="70"/>
      <c r="H182" s="71"/>
      <c r="I182" s="71"/>
      <c r="K182" s="73"/>
      <c r="L182" s="73"/>
      <c r="N182" s="73"/>
      <c r="O182" s="74"/>
    </row>
    <row r="183" spans="1:15" s="72" customFormat="1">
      <c r="A183" s="47"/>
      <c r="B183" s="47"/>
      <c r="C183" s="47"/>
      <c r="D183" s="47"/>
      <c r="E183" s="47"/>
      <c r="F183" s="47"/>
      <c r="G183" s="70"/>
      <c r="H183" s="71"/>
      <c r="I183" s="71"/>
      <c r="K183" s="73"/>
      <c r="L183" s="73"/>
      <c r="N183" s="73"/>
      <c r="O183" s="74"/>
    </row>
    <row r="184" spans="1:15" s="72" customFormat="1">
      <c r="A184" s="47"/>
      <c r="B184" s="47"/>
      <c r="C184" s="47"/>
      <c r="D184" s="47"/>
      <c r="E184" s="47"/>
      <c r="F184" s="47"/>
      <c r="G184" s="70"/>
      <c r="H184" s="71"/>
      <c r="I184" s="71"/>
      <c r="K184" s="73"/>
      <c r="L184" s="73"/>
      <c r="N184" s="73"/>
      <c r="O184" s="74"/>
    </row>
    <row r="185" spans="1:15" s="72" customFormat="1">
      <c r="A185" s="47"/>
      <c r="B185" s="47"/>
      <c r="C185" s="47"/>
      <c r="D185" s="47"/>
      <c r="E185" s="47"/>
      <c r="F185" s="47"/>
      <c r="G185" s="70"/>
      <c r="H185" s="71"/>
      <c r="I185" s="71"/>
      <c r="K185" s="73"/>
      <c r="L185" s="73"/>
      <c r="N185" s="73"/>
      <c r="O185" s="74"/>
    </row>
    <row r="186" spans="1:15" s="72" customFormat="1">
      <c r="A186" s="47"/>
      <c r="B186" s="47"/>
      <c r="C186" s="47"/>
      <c r="D186" s="47"/>
      <c r="E186" s="47"/>
      <c r="F186" s="47"/>
      <c r="G186" s="70"/>
      <c r="H186" s="71"/>
      <c r="I186" s="71"/>
      <c r="K186" s="73"/>
      <c r="L186" s="73"/>
      <c r="N186" s="73"/>
      <c r="O186" s="74"/>
    </row>
    <row r="187" spans="1:15" s="72" customFormat="1">
      <c r="A187" s="47"/>
      <c r="B187" s="47"/>
      <c r="C187" s="47"/>
      <c r="D187" s="47"/>
      <c r="E187" s="47"/>
      <c r="F187" s="47"/>
      <c r="G187" s="70"/>
      <c r="H187" s="71"/>
      <c r="I187" s="71"/>
      <c r="K187" s="73"/>
      <c r="L187" s="73"/>
      <c r="N187" s="73"/>
      <c r="O187" s="74"/>
    </row>
    <row r="188" spans="1:15" s="72" customFormat="1">
      <c r="A188" s="47"/>
      <c r="B188" s="47"/>
      <c r="C188" s="47"/>
      <c r="D188" s="47"/>
      <c r="E188" s="47"/>
      <c r="F188" s="47"/>
      <c r="G188" s="70"/>
      <c r="H188" s="71"/>
      <c r="I188" s="71"/>
      <c r="K188" s="73"/>
      <c r="L188" s="73"/>
      <c r="N188" s="73"/>
      <c r="O188" s="74"/>
    </row>
    <row r="189" spans="1:15" s="72" customFormat="1">
      <c r="A189" s="47"/>
      <c r="B189" s="47"/>
      <c r="C189" s="47"/>
      <c r="D189" s="47"/>
      <c r="E189" s="47"/>
      <c r="F189" s="47"/>
      <c r="G189" s="70"/>
      <c r="H189" s="71"/>
      <c r="I189" s="71"/>
      <c r="K189" s="73"/>
      <c r="L189" s="73"/>
      <c r="N189" s="73"/>
      <c r="O189" s="74"/>
    </row>
    <row r="190" spans="1:15" s="72" customFormat="1">
      <c r="A190" s="47"/>
      <c r="B190" s="47"/>
      <c r="C190" s="47"/>
      <c r="D190" s="47"/>
      <c r="E190" s="47"/>
      <c r="F190" s="47"/>
      <c r="G190" s="70"/>
      <c r="H190" s="71"/>
      <c r="I190" s="71"/>
      <c r="K190" s="73"/>
      <c r="L190" s="73"/>
      <c r="N190" s="73"/>
      <c r="O190" s="74"/>
    </row>
    <row r="191" spans="1:15" s="72" customFormat="1">
      <c r="A191" s="47"/>
      <c r="B191" s="47"/>
      <c r="C191" s="47"/>
      <c r="D191" s="47"/>
      <c r="E191" s="47"/>
      <c r="F191" s="47"/>
      <c r="G191" s="70"/>
      <c r="H191" s="71"/>
      <c r="I191" s="71"/>
      <c r="K191" s="73"/>
      <c r="L191" s="73"/>
      <c r="N191" s="73"/>
      <c r="O191" s="74"/>
    </row>
    <row r="192" spans="1:15" s="72" customFormat="1">
      <c r="A192" s="47"/>
      <c r="B192" s="47"/>
      <c r="C192" s="47"/>
      <c r="D192" s="47"/>
      <c r="E192" s="47"/>
      <c r="F192" s="47"/>
      <c r="G192" s="70"/>
      <c r="H192" s="71"/>
      <c r="I192" s="71"/>
      <c r="K192" s="73"/>
      <c r="L192" s="73"/>
      <c r="N192" s="73"/>
      <c r="O192" s="74"/>
    </row>
    <row r="193" spans="1:15" s="72" customFormat="1">
      <c r="A193" s="47"/>
      <c r="B193" s="47"/>
      <c r="C193" s="47"/>
      <c r="D193" s="47"/>
      <c r="E193" s="47"/>
      <c r="F193" s="47"/>
      <c r="G193" s="70"/>
      <c r="H193" s="71"/>
      <c r="I193" s="71"/>
      <c r="K193" s="73"/>
      <c r="L193" s="73"/>
      <c r="N193" s="73"/>
      <c r="O193" s="74"/>
    </row>
    <row r="194" spans="1:15" s="72" customFormat="1">
      <c r="A194" s="47"/>
      <c r="B194" s="47"/>
      <c r="C194" s="47"/>
      <c r="D194" s="47"/>
      <c r="E194" s="47"/>
      <c r="F194" s="47"/>
      <c r="G194" s="70"/>
      <c r="H194" s="71"/>
      <c r="I194" s="71"/>
      <c r="K194" s="73"/>
      <c r="L194" s="73"/>
      <c r="N194" s="73"/>
      <c r="O194" s="74"/>
    </row>
    <row r="195" spans="1:15" s="72" customFormat="1">
      <c r="A195" s="47"/>
      <c r="B195" s="47"/>
      <c r="C195" s="47"/>
      <c r="D195" s="47"/>
      <c r="E195" s="47"/>
      <c r="F195" s="47"/>
      <c r="G195" s="70"/>
      <c r="H195" s="71"/>
      <c r="I195" s="71"/>
      <c r="K195" s="73"/>
      <c r="L195" s="73"/>
      <c r="N195" s="73"/>
      <c r="O195" s="74"/>
    </row>
    <row r="196" spans="1:15" s="72" customFormat="1">
      <c r="A196" s="47"/>
      <c r="B196" s="47"/>
      <c r="C196" s="47"/>
      <c r="D196" s="47"/>
      <c r="E196" s="47"/>
      <c r="F196" s="47"/>
      <c r="G196" s="70"/>
      <c r="H196" s="71"/>
      <c r="I196" s="71"/>
      <c r="K196" s="73"/>
      <c r="L196" s="73"/>
      <c r="N196" s="73"/>
      <c r="O196" s="74"/>
    </row>
    <row r="197" spans="1:15" s="72" customFormat="1">
      <c r="A197" s="47"/>
      <c r="B197" s="47"/>
      <c r="C197" s="47"/>
      <c r="D197" s="47"/>
      <c r="E197" s="47"/>
      <c r="F197" s="47"/>
      <c r="G197" s="70"/>
      <c r="H197" s="71"/>
      <c r="I197" s="71"/>
      <c r="K197" s="73"/>
      <c r="L197" s="73"/>
      <c r="N197" s="73"/>
      <c r="O197" s="74"/>
    </row>
    <row r="198" spans="1:15" s="72" customFormat="1">
      <c r="A198" s="47"/>
      <c r="B198" s="47"/>
      <c r="C198" s="47"/>
      <c r="D198" s="47"/>
      <c r="E198" s="47"/>
      <c r="F198" s="47"/>
      <c r="G198" s="70"/>
      <c r="H198" s="71"/>
      <c r="I198" s="71"/>
      <c r="K198" s="73"/>
      <c r="L198" s="73"/>
      <c r="N198" s="73"/>
      <c r="O198" s="74"/>
    </row>
    <row r="199" spans="1:15" s="72" customFormat="1">
      <c r="A199" s="47"/>
      <c r="B199" s="47"/>
      <c r="C199" s="47"/>
      <c r="D199" s="47"/>
      <c r="E199" s="47"/>
      <c r="F199" s="47"/>
      <c r="G199" s="70"/>
      <c r="H199" s="71"/>
      <c r="I199" s="71"/>
      <c r="K199" s="73"/>
      <c r="L199" s="73"/>
      <c r="N199" s="73"/>
      <c r="O199" s="74"/>
    </row>
    <row r="200" spans="1:15" s="72" customFormat="1">
      <c r="A200" s="47"/>
      <c r="B200" s="47"/>
      <c r="C200" s="47"/>
      <c r="D200" s="47"/>
      <c r="E200" s="47"/>
      <c r="F200" s="47"/>
      <c r="G200" s="70"/>
      <c r="H200" s="71"/>
      <c r="I200" s="71"/>
      <c r="K200" s="73"/>
      <c r="L200" s="73"/>
      <c r="N200" s="73"/>
      <c r="O200" s="74"/>
    </row>
    <row r="201" spans="1:15" s="72" customFormat="1">
      <c r="A201" s="47"/>
      <c r="B201" s="47"/>
      <c r="C201" s="47"/>
      <c r="D201" s="47"/>
      <c r="E201" s="47"/>
      <c r="F201" s="47"/>
      <c r="G201" s="70"/>
      <c r="H201" s="71"/>
      <c r="I201" s="71"/>
      <c r="K201" s="73"/>
      <c r="L201" s="73"/>
      <c r="N201" s="73"/>
      <c r="O201" s="74"/>
    </row>
    <row r="202" spans="1:15" s="72" customFormat="1">
      <c r="A202" s="47"/>
      <c r="B202" s="47"/>
      <c r="C202" s="47"/>
      <c r="D202" s="47"/>
      <c r="E202" s="47"/>
      <c r="F202" s="47"/>
      <c r="G202" s="70"/>
      <c r="H202" s="71"/>
      <c r="I202" s="71"/>
      <c r="K202" s="73"/>
      <c r="L202" s="73"/>
      <c r="N202" s="73"/>
      <c r="O202" s="74"/>
    </row>
    <row r="203" spans="1:15" s="72" customFormat="1">
      <c r="A203" s="47"/>
      <c r="B203" s="47"/>
      <c r="C203" s="47"/>
      <c r="D203" s="47"/>
      <c r="E203" s="47"/>
      <c r="F203" s="47"/>
      <c r="G203" s="70"/>
      <c r="H203" s="71"/>
      <c r="I203" s="71"/>
      <c r="K203" s="73"/>
      <c r="L203" s="73"/>
      <c r="N203" s="73"/>
      <c r="O203" s="74"/>
    </row>
    <row r="204" spans="1:15" s="72" customFormat="1">
      <c r="A204" s="47"/>
      <c r="B204" s="47"/>
      <c r="C204" s="47"/>
      <c r="D204" s="47"/>
      <c r="E204" s="47"/>
      <c r="F204" s="47"/>
      <c r="G204" s="70"/>
      <c r="H204" s="71"/>
      <c r="I204" s="71"/>
      <c r="K204" s="73"/>
      <c r="L204" s="73"/>
      <c r="N204" s="73"/>
      <c r="O204" s="74"/>
    </row>
    <row r="205" spans="1:15" s="72" customFormat="1">
      <c r="A205" s="47"/>
      <c r="B205" s="47"/>
      <c r="C205" s="47"/>
      <c r="D205" s="47"/>
      <c r="E205" s="47"/>
      <c r="F205" s="47"/>
      <c r="G205" s="70"/>
      <c r="H205" s="71"/>
      <c r="I205" s="71"/>
      <c r="K205" s="73"/>
      <c r="L205" s="73"/>
      <c r="N205" s="73"/>
      <c r="O205" s="74"/>
    </row>
    <row r="206" spans="1:15" s="72" customFormat="1">
      <c r="A206" s="47"/>
      <c r="B206" s="47"/>
      <c r="C206" s="47"/>
      <c r="D206" s="47"/>
      <c r="E206" s="47"/>
      <c r="F206" s="47"/>
      <c r="G206" s="70"/>
      <c r="H206" s="71"/>
      <c r="I206" s="71"/>
      <c r="K206" s="73"/>
      <c r="L206" s="73"/>
      <c r="N206" s="73"/>
      <c r="O206" s="74"/>
    </row>
    <row r="207" spans="1:15" s="72" customFormat="1">
      <c r="A207" s="47"/>
      <c r="B207" s="47"/>
      <c r="C207" s="47"/>
      <c r="D207" s="47"/>
      <c r="E207" s="47"/>
      <c r="F207" s="47"/>
      <c r="G207" s="70"/>
      <c r="H207" s="71"/>
      <c r="I207" s="71"/>
      <c r="K207" s="73"/>
      <c r="L207" s="73"/>
      <c r="N207" s="73"/>
      <c r="O207" s="74"/>
    </row>
    <row r="208" spans="1:15" s="72" customFormat="1">
      <c r="A208" s="47"/>
      <c r="B208" s="47"/>
      <c r="C208" s="47"/>
      <c r="D208" s="47"/>
      <c r="E208" s="47"/>
      <c r="F208" s="47"/>
      <c r="G208" s="70"/>
      <c r="H208" s="71"/>
      <c r="I208" s="71"/>
      <c r="K208" s="73"/>
      <c r="L208" s="73"/>
      <c r="N208" s="73"/>
      <c r="O208" s="74"/>
    </row>
    <row r="209" spans="1:15" s="72" customFormat="1">
      <c r="A209" s="47"/>
      <c r="B209" s="47"/>
      <c r="C209" s="47"/>
      <c r="D209" s="47"/>
      <c r="E209" s="47"/>
      <c r="F209" s="47"/>
      <c r="G209" s="70"/>
      <c r="H209" s="71"/>
      <c r="I209" s="71"/>
      <c r="K209" s="73"/>
      <c r="L209" s="73"/>
      <c r="N209" s="73"/>
      <c r="O209" s="74"/>
    </row>
    <row r="210" spans="1:15" s="72" customFormat="1">
      <c r="A210" s="47"/>
      <c r="B210" s="47"/>
      <c r="C210" s="47"/>
      <c r="D210" s="47"/>
      <c r="E210" s="47"/>
      <c r="F210" s="47"/>
      <c r="G210" s="70"/>
      <c r="H210" s="71"/>
      <c r="I210" s="71"/>
      <c r="K210" s="73"/>
      <c r="L210" s="73"/>
      <c r="N210" s="73"/>
      <c r="O210" s="74"/>
    </row>
    <row r="211" spans="1:15" s="72" customFormat="1">
      <c r="A211" s="47"/>
      <c r="B211" s="47"/>
      <c r="C211" s="47"/>
      <c r="D211" s="47"/>
      <c r="E211" s="47"/>
      <c r="F211" s="47"/>
      <c r="G211" s="70"/>
      <c r="H211" s="71"/>
      <c r="I211" s="71"/>
      <c r="K211" s="73"/>
      <c r="L211" s="73"/>
      <c r="N211" s="73"/>
      <c r="O211" s="74"/>
    </row>
    <row r="212" spans="1:15" s="72" customFormat="1">
      <c r="A212" s="47"/>
      <c r="B212" s="47"/>
      <c r="C212" s="47"/>
      <c r="D212" s="47"/>
      <c r="E212" s="47"/>
      <c r="F212" s="47"/>
      <c r="G212" s="70"/>
      <c r="H212" s="71"/>
      <c r="I212" s="71"/>
      <c r="K212" s="73"/>
      <c r="L212" s="73"/>
      <c r="N212" s="73"/>
      <c r="O212" s="74"/>
    </row>
    <row r="213" spans="1:15" s="72" customFormat="1">
      <c r="A213" s="47"/>
      <c r="B213" s="47"/>
      <c r="C213" s="47"/>
      <c r="D213" s="47"/>
      <c r="E213" s="47"/>
      <c r="F213" s="47"/>
      <c r="G213" s="70"/>
      <c r="H213" s="71"/>
      <c r="I213" s="71"/>
      <c r="K213" s="73"/>
      <c r="L213" s="73"/>
      <c r="N213" s="73"/>
      <c r="O213" s="74"/>
    </row>
    <row r="214" spans="1:15" s="72" customFormat="1">
      <c r="A214" s="47"/>
      <c r="B214" s="47"/>
      <c r="C214" s="47"/>
      <c r="D214" s="47"/>
      <c r="E214" s="47"/>
      <c r="F214" s="47"/>
      <c r="G214" s="70"/>
      <c r="H214" s="71"/>
      <c r="I214" s="71"/>
      <c r="K214" s="73"/>
      <c r="L214" s="73"/>
      <c r="N214" s="73"/>
      <c r="O214" s="74"/>
    </row>
    <row r="215" spans="1:15" s="72" customFormat="1">
      <c r="A215" s="47"/>
      <c r="B215" s="47"/>
      <c r="C215" s="47"/>
      <c r="D215" s="47"/>
      <c r="E215" s="47"/>
      <c r="F215" s="47"/>
      <c r="G215" s="70"/>
      <c r="H215" s="71"/>
      <c r="I215" s="71"/>
      <c r="K215" s="73"/>
      <c r="L215" s="73"/>
      <c r="N215" s="73"/>
      <c r="O215" s="74"/>
    </row>
    <row r="216" spans="1:15" s="72" customFormat="1">
      <c r="A216" s="47"/>
      <c r="B216" s="47"/>
      <c r="C216" s="47"/>
      <c r="D216" s="47"/>
      <c r="E216" s="47"/>
      <c r="F216" s="47"/>
      <c r="G216" s="70"/>
      <c r="H216" s="71"/>
      <c r="I216" s="71"/>
      <c r="K216" s="73"/>
      <c r="L216" s="73"/>
      <c r="N216" s="73"/>
      <c r="O216" s="74"/>
    </row>
    <row r="217" spans="1:15" s="72" customFormat="1">
      <c r="A217" s="47"/>
      <c r="B217" s="47"/>
      <c r="C217" s="47"/>
      <c r="D217" s="47"/>
      <c r="E217" s="47"/>
      <c r="F217" s="47"/>
      <c r="G217" s="70"/>
      <c r="H217" s="71"/>
      <c r="I217" s="71"/>
      <c r="K217" s="73"/>
      <c r="L217" s="73"/>
      <c r="N217" s="73"/>
      <c r="O217" s="74"/>
    </row>
    <row r="218" spans="1:15" s="72" customFormat="1">
      <c r="A218" s="47"/>
      <c r="B218" s="47"/>
      <c r="C218" s="47"/>
      <c r="D218" s="47"/>
      <c r="E218" s="47"/>
      <c r="F218" s="47"/>
      <c r="G218" s="70"/>
      <c r="H218" s="71"/>
      <c r="I218" s="71"/>
      <c r="K218" s="73"/>
      <c r="L218" s="73"/>
      <c r="N218" s="73"/>
      <c r="O218" s="74"/>
    </row>
    <row r="219" spans="1:15" s="72" customFormat="1">
      <c r="A219" s="47"/>
      <c r="B219" s="47"/>
      <c r="C219" s="47"/>
      <c r="D219" s="47"/>
      <c r="E219" s="47"/>
      <c r="F219" s="47"/>
      <c r="G219" s="70"/>
      <c r="H219" s="71"/>
      <c r="I219" s="71"/>
      <c r="K219" s="73"/>
      <c r="L219" s="73"/>
      <c r="N219" s="73"/>
      <c r="O219" s="74"/>
    </row>
    <row r="220" spans="1:15" s="72" customFormat="1">
      <c r="A220" s="47"/>
      <c r="B220" s="47"/>
      <c r="C220" s="47"/>
      <c r="D220" s="47"/>
      <c r="E220" s="47"/>
      <c r="F220" s="47"/>
      <c r="G220" s="70"/>
      <c r="H220" s="71"/>
      <c r="I220" s="71"/>
      <c r="K220" s="73"/>
      <c r="L220" s="73"/>
      <c r="N220" s="73"/>
      <c r="O220" s="74"/>
    </row>
    <row r="221" spans="1:15" s="72" customFormat="1">
      <c r="A221" s="47"/>
      <c r="B221" s="47"/>
      <c r="C221" s="47"/>
      <c r="D221" s="47"/>
      <c r="E221" s="47"/>
      <c r="F221" s="47"/>
      <c r="G221" s="70"/>
      <c r="H221" s="71"/>
      <c r="I221" s="71"/>
      <c r="K221" s="73"/>
      <c r="L221" s="73"/>
      <c r="N221" s="73"/>
      <c r="O221" s="74"/>
    </row>
    <row r="222" spans="1:15" s="72" customFormat="1">
      <c r="A222" s="47"/>
      <c r="B222" s="47"/>
      <c r="C222" s="47"/>
      <c r="D222" s="47"/>
      <c r="E222" s="47"/>
      <c r="F222" s="47"/>
      <c r="G222" s="70"/>
      <c r="H222" s="71"/>
      <c r="I222" s="71"/>
      <c r="K222" s="73"/>
      <c r="L222" s="73"/>
      <c r="N222" s="73"/>
      <c r="O222" s="74"/>
    </row>
    <row r="223" spans="1:15" s="72" customFormat="1">
      <c r="A223" s="47"/>
      <c r="B223" s="47"/>
      <c r="C223" s="47"/>
      <c r="D223" s="47"/>
      <c r="E223" s="47"/>
      <c r="F223" s="47"/>
      <c r="G223" s="70"/>
      <c r="H223" s="71"/>
      <c r="I223" s="71"/>
      <c r="K223" s="73"/>
      <c r="L223" s="73"/>
      <c r="N223" s="73"/>
      <c r="O223" s="74"/>
    </row>
    <row r="224" spans="1:15" s="72" customFormat="1">
      <c r="A224" s="47"/>
      <c r="B224" s="47"/>
      <c r="C224" s="47"/>
      <c r="D224" s="47"/>
      <c r="E224" s="47"/>
      <c r="F224" s="47"/>
      <c r="G224" s="70"/>
      <c r="H224" s="71"/>
      <c r="I224" s="71"/>
      <c r="K224" s="73"/>
      <c r="L224" s="73"/>
      <c r="N224" s="73"/>
      <c r="O224" s="74"/>
    </row>
    <row r="225" spans="1:15" s="72" customFormat="1">
      <c r="A225" s="47"/>
      <c r="B225" s="47"/>
      <c r="C225" s="47"/>
      <c r="D225" s="47"/>
      <c r="E225" s="47"/>
      <c r="F225" s="47"/>
      <c r="G225" s="70"/>
      <c r="H225" s="71"/>
      <c r="I225" s="71"/>
      <c r="K225" s="73"/>
      <c r="L225" s="73"/>
      <c r="N225" s="73"/>
      <c r="O225" s="74"/>
    </row>
    <row r="226" spans="1:15" s="72" customFormat="1">
      <c r="A226" s="47"/>
      <c r="B226" s="47"/>
      <c r="C226" s="47"/>
      <c r="D226" s="47"/>
      <c r="E226" s="47"/>
      <c r="F226" s="47"/>
      <c r="G226" s="70"/>
      <c r="H226" s="71"/>
      <c r="I226" s="71"/>
      <c r="K226" s="73"/>
      <c r="L226" s="73"/>
      <c r="N226" s="73"/>
      <c r="O226" s="74"/>
    </row>
    <row r="227" spans="1:15" s="72" customFormat="1">
      <c r="A227" s="47"/>
      <c r="B227" s="47"/>
      <c r="C227" s="47"/>
      <c r="D227" s="47"/>
      <c r="E227" s="47"/>
      <c r="F227" s="47"/>
      <c r="G227" s="70"/>
      <c r="H227" s="71"/>
      <c r="I227" s="71"/>
      <c r="K227" s="73"/>
      <c r="L227" s="73"/>
      <c r="N227" s="73"/>
      <c r="O227" s="74"/>
    </row>
    <row r="228" spans="1:15" s="72" customFormat="1">
      <c r="A228" s="47"/>
      <c r="B228" s="47"/>
      <c r="C228" s="47"/>
      <c r="D228" s="47"/>
      <c r="E228" s="47"/>
      <c r="F228" s="47"/>
      <c r="G228" s="70"/>
      <c r="H228" s="71"/>
      <c r="I228" s="71"/>
      <c r="K228" s="73"/>
      <c r="L228" s="73"/>
      <c r="N228" s="73"/>
      <c r="O228" s="74"/>
    </row>
    <row r="229" spans="1:15" s="72" customFormat="1">
      <c r="A229" s="47"/>
      <c r="B229" s="47"/>
      <c r="C229" s="47"/>
      <c r="D229" s="47"/>
      <c r="E229" s="47"/>
      <c r="F229" s="47"/>
      <c r="G229" s="70"/>
      <c r="H229" s="71"/>
      <c r="I229" s="71"/>
      <c r="K229" s="73"/>
      <c r="L229" s="73"/>
      <c r="N229" s="73"/>
      <c r="O229" s="74"/>
    </row>
    <row r="230" spans="1:15" s="72" customFormat="1">
      <c r="A230" s="47"/>
      <c r="B230" s="47"/>
      <c r="C230" s="47"/>
      <c r="D230" s="47"/>
      <c r="E230" s="47"/>
      <c r="F230" s="47"/>
      <c r="G230" s="70"/>
      <c r="H230" s="71"/>
      <c r="I230" s="71"/>
      <c r="K230" s="73"/>
      <c r="L230" s="73"/>
      <c r="N230" s="73"/>
      <c r="O230" s="74"/>
    </row>
    <row r="231" spans="1:15" s="72" customFormat="1">
      <c r="A231" s="47"/>
      <c r="B231" s="47"/>
      <c r="C231" s="47"/>
      <c r="D231" s="47"/>
      <c r="E231" s="47"/>
      <c r="F231" s="47"/>
      <c r="G231" s="70"/>
      <c r="H231" s="71"/>
      <c r="I231" s="71"/>
      <c r="K231" s="73"/>
      <c r="L231" s="73"/>
      <c r="N231" s="73"/>
      <c r="O231" s="74"/>
    </row>
    <row r="232" spans="1:15" s="72" customFormat="1">
      <c r="A232" s="47"/>
      <c r="B232" s="47"/>
      <c r="C232" s="47"/>
      <c r="D232" s="47"/>
      <c r="E232" s="47"/>
      <c r="F232" s="47"/>
      <c r="G232" s="70"/>
      <c r="H232" s="71"/>
      <c r="I232" s="71"/>
      <c r="K232" s="73"/>
      <c r="L232" s="73"/>
      <c r="N232" s="73"/>
      <c r="O232" s="74"/>
    </row>
    <row r="233" spans="1:15" s="72" customFormat="1">
      <c r="A233" s="47"/>
      <c r="B233" s="47"/>
      <c r="C233" s="47"/>
      <c r="D233" s="47"/>
      <c r="E233" s="47"/>
      <c r="F233" s="47"/>
      <c r="G233" s="70"/>
      <c r="H233" s="71"/>
      <c r="I233" s="71"/>
      <c r="K233" s="73"/>
      <c r="L233" s="73"/>
      <c r="N233" s="73"/>
      <c r="O233" s="74"/>
    </row>
    <row r="234" spans="1:15" s="72" customFormat="1">
      <c r="A234" s="47"/>
      <c r="B234" s="47"/>
      <c r="C234" s="47"/>
      <c r="D234" s="47"/>
      <c r="E234" s="47"/>
      <c r="F234" s="47"/>
      <c r="G234" s="70"/>
      <c r="H234" s="71"/>
      <c r="I234" s="71"/>
      <c r="K234" s="73"/>
      <c r="L234" s="73"/>
      <c r="N234" s="73"/>
      <c r="O234" s="74"/>
    </row>
    <row r="235" spans="1:15" s="72" customFormat="1">
      <c r="A235" s="47"/>
      <c r="B235" s="47"/>
      <c r="C235" s="47"/>
      <c r="D235" s="47"/>
      <c r="E235" s="47"/>
      <c r="F235" s="47"/>
      <c r="G235" s="70"/>
      <c r="H235" s="71"/>
      <c r="I235" s="71"/>
      <c r="K235" s="73"/>
      <c r="L235" s="73"/>
      <c r="N235" s="73"/>
      <c r="O235" s="74"/>
    </row>
    <row r="236" spans="1:15" s="72" customFormat="1">
      <c r="A236" s="47"/>
      <c r="B236" s="47"/>
      <c r="C236" s="47"/>
      <c r="D236" s="47"/>
      <c r="E236" s="47"/>
      <c r="F236" s="47"/>
      <c r="G236" s="70"/>
      <c r="H236" s="71"/>
      <c r="I236" s="71"/>
      <c r="K236" s="73"/>
      <c r="L236" s="73"/>
      <c r="N236" s="73"/>
      <c r="O236" s="74"/>
    </row>
    <row r="237" spans="1:15" s="72" customFormat="1">
      <c r="A237" s="47"/>
      <c r="B237" s="47"/>
      <c r="C237" s="47"/>
      <c r="D237" s="47"/>
      <c r="E237" s="47"/>
      <c r="F237" s="47"/>
      <c r="G237" s="70"/>
      <c r="H237" s="71"/>
      <c r="I237" s="71"/>
      <c r="K237" s="73"/>
      <c r="L237" s="73"/>
      <c r="N237" s="73"/>
      <c r="O237" s="74"/>
    </row>
    <row r="238" spans="1:15" s="72" customFormat="1">
      <c r="A238" s="47"/>
      <c r="B238" s="47"/>
      <c r="C238" s="47"/>
      <c r="D238" s="47"/>
      <c r="E238" s="47"/>
      <c r="F238" s="47"/>
      <c r="G238" s="70"/>
      <c r="H238" s="71"/>
      <c r="I238" s="71"/>
      <c r="K238" s="73"/>
      <c r="L238" s="73"/>
      <c r="N238" s="73"/>
      <c r="O238" s="74"/>
    </row>
    <row r="239" spans="1:15" s="72" customFormat="1">
      <c r="A239" s="47"/>
      <c r="B239" s="47"/>
      <c r="C239" s="47"/>
      <c r="D239" s="47"/>
      <c r="E239" s="47"/>
      <c r="F239" s="47"/>
      <c r="G239" s="70"/>
      <c r="H239" s="71"/>
      <c r="I239" s="71"/>
      <c r="K239" s="73"/>
      <c r="L239" s="73"/>
      <c r="N239" s="73"/>
      <c r="O239" s="74"/>
    </row>
    <row r="240" spans="1:15" s="72" customFormat="1">
      <c r="A240" s="47"/>
      <c r="B240" s="47"/>
      <c r="C240" s="47"/>
      <c r="D240" s="47"/>
      <c r="E240" s="47"/>
      <c r="F240" s="47"/>
      <c r="G240" s="70"/>
      <c r="H240" s="71"/>
      <c r="I240" s="71"/>
      <c r="K240" s="73"/>
      <c r="L240" s="73"/>
      <c r="N240" s="73"/>
      <c r="O240" s="74"/>
    </row>
    <row r="241" spans="1:15" s="72" customFormat="1">
      <c r="A241" s="47"/>
      <c r="B241" s="47"/>
      <c r="C241" s="47"/>
      <c r="D241" s="47"/>
      <c r="E241" s="47"/>
      <c r="F241" s="47"/>
      <c r="G241" s="70"/>
      <c r="H241" s="71"/>
      <c r="I241" s="71"/>
      <c r="K241" s="73"/>
      <c r="L241" s="73"/>
      <c r="N241" s="73"/>
      <c r="O241" s="74"/>
    </row>
    <row r="242" spans="1:15" s="72" customFormat="1">
      <c r="A242" s="47"/>
      <c r="B242" s="47"/>
      <c r="C242" s="47"/>
      <c r="D242" s="47"/>
      <c r="E242" s="47"/>
      <c r="F242" s="47"/>
      <c r="G242" s="70"/>
      <c r="H242" s="71"/>
      <c r="I242" s="71"/>
      <c r="K242" s="73"/>
      <c r="L242" s="73"/>
      <c r="N242" s="73"/>
      <c r="O242" s="74"/>
    </row>
    <row r="243" spans="1:15" s="72" customFormat="1">
      <c r="A243" s="47"/>
      <c r="B243" s="47"/>
      <c r="C243" s="47"/>
      <c r="D243" s="47"/>
      <c r="E243" s="47"/>
      <c r="F243" s="47"/>
      <c r="G243" s="70"/>
      <c r="H243" s="71"/>
      <c r="I243" s="71"/>
      <c r="K243" s="73"/>
      <c r="L243" s="73"/>
      <c r="N243" s="73"/>
      <c r="O243" s="74"/>
    </row>
    <row r="244" spans="1:15" s="72" customFormat="1">
      <c r="A244" s="47"/>
      <c r="B244" s="47"/>
      <c r="C244" s="47"/>
      <c r="D244" s="47"/>
      <c r="E244" s="47"/>
      <c r="F244" s="47"/>
      <c r="G244" s="70"/>
      <c r="H244" s="71"/>
      <c r="I244" s="71"/>
      <c r="K244" s="73"/>
      <c r="L244" s="73"/>
      <c r="N244" s="73"/>
      <c r="O244" s="74"/>
    </row>
    <row r="245" spans="1:15" s="72" customFormat="1">
      <c r="A245" s="47"/>
      <c r="B245" s="47"/>
      <c r="C245" s="47"/>
      <c r="D245" s="47"/>
      <c r="E245" s="47"/>
      <c r="F245" s="47"/>
      <c r="G245" s="70"/>
      <c r="H245" s="71"/>
      <c r="I245" s="71"/>
      <c r="K245" s="73"/>
      <c r="L245" s="73"/>
      <c r="N245" s="73"/>
      <c r="O245" s="74"/>
    </row>
    <row r="246" spans="1:15" s="72" customFormat="1">
      <c r="A246" s="47"/>
      <c r="B246" s="47"/>
      <c r="C246" s="47"/>
      <c r="D246" s="47"/>
      <c r="E246" s="47"/>
      <c r="F246" s="47"/>
      <c r="G246" s="70"/>
      <c r="H246" s="71"/>
      <c r="I246" s="71"/>
      <c r="K246" s="73"/>
      <c r="L246" s="73"/>
      <c r="N246" s="73"/>
      <c r="O246" s="74"/>
    </row>
    <row r="247" spans="1:15" s="72" customFormat="1">
      <c r="A247" s="47"/>
      <c r="B247" s="47"/>
      <c r="C247" s="47"/>
      <c r="D247" s="47"/>
      <c r="E247" s="47"/>
      <c r="F247" s="47"/>
      <c r="G247" s="70"/>
      <c r="H247" s="71"/>
      <c r="I247" s="71"/>
      <c r="K247" s="73"/>
      <c r="L247" s="73"/>
      <c r="N247" s="73"/>
      <c r="O247" s="74"/>
    </row>
    <row r="248" spans="1:15" s="72" customFormat="1">
      <c r="A248" s="47"/>
      <c r="B248" s="47"/>
      <c r="C248" s="47"/>
      <c r="D248" s="47"/>
      <c r="E248" s="47"/>
      <c r="F248" s="47"/>
      <c r="G248" s="70"/>
      <c r="H248" s="71"/>
      <c r="I248" s="71"/>
      <c r="K248" s="73"/>
      <c r="L248" s="73"/>
      <c r="N248" s="73"/>
      <c r="O248" s="74"/>
    </row>
    <row r="249" spans="1:15" s="72" customFormat="1">
      <c r="A249" s="47"/>
      <c r="B249" s="47"/>
      <c r="C249" s="47"/>
      <c r="D249" s="47"/>
      <c r="E249" s="47"/>
      <c r="F249" s="47"/>
      <c r="G249" s="70"/>
      <c r="H249" s="71"/>
      <c r="I249" s="71"/>
      <c r="K249" s="73"/>
      <c r="L249" s="73"/>
      <c r="N249" s="73"/>
      <c r="O249" s="74"/>
    </row>
    <row r="250" spans="1:15" s="72" customFormat="1">
      <c r="A250" s="47"/>
      <c r="B250" s="47"/>
      <c r="C250" s="47"/>
      <c r="D250" s="47"/>
      <c r="E250" s="47"/>
      <c r="F250" s="47"/>
      <c r="G250" s="70"/>
      <c r="H250" s="71"/>
      <c r="I250" s="71"/>
      <c r="K250" s="73"/>
      <c r="L250" s="73"/>
      <c r="N250" s="73"/>
      <c r="O250" s="74"/>
    </row>
    <row r="251" spans="1:15" s="72" customFormat="1">
      <c r="A251" s="47"/>
      <c r="B251" s="47"/>
      <c r="C251" s="47"/>
      <c r="D251" s="47"/>
      <c r="E251" s="47"/>
      <c r="F251" s="47"/>
      <c r="G251" s="70"/>
      <c r="H251" s="71"/>
      <c r="I251" s="71"/>
      <c r="K251" s="73"/>
      <c r="L251" s="73"/>
      <c r="N251" s="73"/>
      <c r="O251" s="74"/>
    </row>
    <row r="252" spans="1:15" s="72" customFormat="1">
      <c r="A252" s="47"/>
      <c r="B252" s="47"/>
      <c r="C252" s="47"/>
      <c r="D252" s="47"/>
      <c r="E252" s="47"/>
      <c r="F252" s="47"/>
      <c r="G252" s="70"/>
      <c r="H252" s="71"/>
      <c r="I252" s="71"/>
      <c r="K252" s="73"/>
      <c r="L252" s="73"/>
      <c r="N252" s="73"/>
      <c r="O252" s="74"/>
    </row>
    <row r="253" spans="1:15" s="72" customFormat="1">
      <c r="A253" s="47"/>
      <c r="B253" s="47"/>
      <c r="C253" s="47"/>
      <c r="D253" s="47"/>
      <c r="E253" s="47"/>
      <c r="F253" s="47"/>
      <c r="G253" s="70"/>
      <c r="H253" s="71"/>
      <c r="I253" s="71"/>
      <c r="K253" s="73"/>
      <c r="L253" s="73"/>
      <c r="N253" s="73"/>
      <c r="O253" s="74"/>
    </row>
    <row r="254" spans="1:15" s="72" customFormat="1">
      <c r="A254" s="47"/>
      <c r="B254" s="47"/>
      <c r="C254" s="47"/>
      <c r="D254" s="47"/>
      <c r="E254" s="47"/>
      <c r="F254" s="47"/>
      <c r="G254" s="70"/>
      <c r="H254" s="71"/>
      <c r="I254" s="71"/>
      <c r="K254" s="73"/>
      <c r="L254" s="73"/>
      <c r="N254" s="73"/>
      <c r="O254" s="74"/>
    </row>
    <row r="255" spans="1:15" s="72" customFormat="1">
      <c r="A255" s="47"/>
      <c r="B255" s="47"/>
      <c r="C255" s="47"/>
      <c r="D255" s="47"/>
      <c r="E255" s="47"/>
      <c r="F255" s="47"/>
      <c r="G255" s="70"/>
      <c r="H255" s="71"/>
      <c r="I255" s="71"/>
      <c r="K255" s="73"/>
      <c r="L255" s="73"/>
      <c r="N255" s="73"/>
      <c r="O255" s="74"/>
    </row>
    <row r="256" spans="1:15" s="72" customFormat="1">
      <c r="A256" s="47"/>
      <c r="B256" s="47"/>
      <c r="C256" s="47"/>
      <c r="D256" s="47"/>
      <c r="E256" s="47"/>
      <c r="F256" s="47"/>
      <c r="G256" s="70"/>
      <c r="H256" s="71"/>
      <c r="I256" s="71"/>
      <c r="K256" s="73"/>
      <c r="L256" s="73"/>
      <c r="N256" s="73"/>
      <c r="O256" s="74"/>
    </row>
    <row r="257" spans="1:15" s="72" customFormat="1">
      <c r="A257" s="47"/>
      <c r="B257" s="47"/>
      <c r="C257" s="47"/>
      <c r="D257" s="47"/>
      <c r="E257" s="47"/>
      <c r="F257" s="47"/>
      <c r="G257" s="70"/>
      <c r="H257" s="71"/>
      <c r="I257" s="71"/>
      <c r="K257" s="73"/>
      <c r="L257" s="73"/>
      <c r="N257" s="73"/>
      <c r="O257" s="74"/>
    </row>
    <row r="258" spans="1:15" s="72" customFormat="1">
      <c r="A258" s="47"/>
      <c r="B258" s="47"/>
      <c r="C258" s="47"/>
      <c r="D258" s="47"/>
      <c r="E258" s="47"/>
      <c r="F258" s="47"/>
      <c r="G258" s="70"/>
      <c r="H258" s="71"/>
      <c r="I258" s="71"/>
      <c r="K258" s="73"/>
      <c r="L258" s="73"/>
      <c r="N258" s="73"/>
      <c r="O258" s="74"/>
    </row>
    <row r="259" spans="1:15" s="72" customFormat="1">
      <c r="A259" s="47"/>
      <c r="B259" s="47"/>
      <c r="C259" s="47"/>
      <c r="D259" s="47"/>
      <c r="E259" s="47"/>
      <c r="F259" s="47"/>
      <c r="G259" s="70"/>
      <c r="H259" s="71"/>
      <c r="I259" s="71"/>
      <c r="K259" s="73"/>
      <c r="L259" s="73"/>
      <c r="N259" s="73"/>
      <c r="O259" s="74"/>
    </row>
    <row r="260" spans="1:15" s="72" customFormat="1">
      <c r="A260" s="47"/>
      <c r="B260" s="47"/>
      <c r="C260" s="47"/>
      <c r="D260" s="47"/>
      <c r="E260" s="47"/>
      <c r="F260" s="47"/>
      <c r="G260" s="70"/>
      <c r="H260" s="71"/>
      <c r="I260" s="71"/>
      <c r="K260" s="73"/>
      <c r="L260" s="73"/>
      <c r="N260" s="73"/>
      <c r="O260" s="74"/>
    </row>
    <row r="261" spans="1:15" s="72" customFormat="1">
      <c r="A261" s="47"/>
      <c r="B261" s="47"/>
      <c r="C261" s="47"/>
      <c r="D261" s="47"/>
      <c r="E261" s="47"/>
      <c r="F261" s="47"/>
      <c r="G261" s="70"/>
      <c r="H261" s="71"/>
      <c r="I261" s="71"/>
      <c r="K261" s="73"/>
      <c r="L261" s="73"/>
      <c r="N261" s="73"/>
      <c r="O261" s="74"/>
    </row>
    <row r="262" spans="1:15" s="72" customFormat="1">
      <c r="A262" s="47"/>
      <c r="B262" s="47"/>
      <c r="C262" s="47"/>
      <c r="D262" s="47"/>
      <c r="E262" s="47"/>
      <c r="F262" s="47"/>
      <c r="G262" s="70"/>
      <c r="H262" s="71"/>
      <c r="I262" s="71"/>
      <c r="K262" s="73"/>
      <c r="L262" s="73"/>
      <c r="N262" s="73"/>
      <c r="O262" s="74"/>
    </row>
    <row r="263" spans="1:15" s="72" customFormat="1">
      <c r="A263" s="47"/>
      <c r="B263" s="47"/>
      <c r="C263" s="47"/>
      <c r="D263" s="47"/>
      <c r="E263" s="47"/>
      <c r="F263" s="47"/>
      <c r="G263" s="70"/>
      <c r="H263" s="71"/>
      <c r="I263" s="71"/>
      <c r="K263" s="73"/>
      <c r="L263" s="73"/>
      <c r="N263" s="73"/>
      <c r="O263" s="74"/>
    </row>
    <row r="264" spans="1:15" s="72" customFormat="1">
      <c r="A264" s="47"/>
      <c r="B264" s="47"/>
      <c r="C264" s="47"/>
      <c r="D264" s="47"/>
      <c r="E264" s="47"/>
      <c r="F264" s="47"/>
      <c r="G264" s="70"/>
      <c r="H264" s="71"/>
      <c r="I264" s="71"/>
      <c r="K264" s="73"/>
      <c r="L264" s="73"/>
      <c r="N264" s="73"/>
      <c r="O264" s="74"/>
    </row>
    <row r="265" spans="1:15" s="72" customFormat="1">
      <c r="A265" s="47"/>
      <c r="B265" s="47"/>
      <c r="C265" s="47"/>
      <c r="D265" s="47"/>
      <c r="E265" s="47"/>
      <c r="F265" s="47"/>
      <c r="G265" s="70"/>
      <c r="H265" s="71"/>
      <c r="I265" s="71"/>
      <c r="K265" s="73"/>
      <c r="L265" s="73"/>
      <c r="N265" s="73"/>
      <c r="O265" s="74"/>
    </row>
    <row r="266" spans="1:15" s="72" customFormat="1">
      <c r="A266" s="47"/>
      <c r="B266" s="47"/>
      <c r="C266" s="47"/>
      <c r="D266" s="47"/>
      <c r="E266" s="47"/>
      <c r="F266" s="47"/>
      <c r="G266" s="70"/>
      <c r="H266" s="71"/>
      <c r="I266" s="71"/>
      <c r="K266" s="73"/>
      <c r="L266" s="73"/>
      <c r="N266" s="73"/>
      <c r="O266" s="74"/>
    </row>
    <row r="267" spans="1:15" s="72" customFormat="1">
      <c r="A267" s="47"/>
      <c r="B267" s="47"/>
      <c r="C267" s="47"/>
      <c r="D267" s="47"/>
      <c r="E267" s="47"/>
      <c r="F267" s="47"/>
      <c r="G267" s="70"/>
      <c r="H267" s="71"/>
      <c r="I267" s="71"/>
      <c r="K267" s="73"/>
      <c r="L267" s="73"/>
      <c r="N267" s="73"/>
      <c r="O267" s="74"/>
    </row>
    <row r="268" spans="1:15" s="72" customFormat="1">
      <c r="A268" s="47"/>
      <c r="B268" s="47"/>
      <c r="C268" s="47"/>
      <c r="D268" s="47"/>
      <c r="E268" s="47"/>
      <c r="F268" s="47"/>
      <c r="G268" s="70"/>
      <c r="H268" s="71"/>
      <c r="I268" s="71"/>
      <c r="K268" s="73"/>
      <c r="L268" s="73"/>
      <c r="N268" s="73"/>
      <c r="O268" s="74"/>
    </row>
    <row r="269" spans="1:15" s="72" customFormat="1">
      <c r="A269" s="47"/>
      <c r="B269" s="47"/>
      <c r="C269" s="47"/>
      <c r="D269" s="47"/>
      <c r="E269" s="47"/>
      <c r="F269" s="47"/>
      <c r="G269" s="70"/>
      <c r="H269" s="71"/>
      <c r="I269" s="71"/>
      <c r="K269" s="73"/>
      <c r="L269" s="73"/>
      <c r="N269" s="73"/>
      <c r="O269" s="74"/>
    </row>
    <row r="270" spans="1:15" s="72" customFormat="1">
      <c r="A270" s="47"/>
      <c r="B270" s="47"/>
      <c r="C270" s="47"/>
      <c r="D270" s="47"/>
      <c r="E270" s="47"/>
      <c r="F270" s="47"/>
      <c r="G270" s="70"/>
      <c r="H270" s="71"/>
      <c r="I270" s="71"/>
      <c r="K270" s="73"/>
      <c r="L270" s="73"/>
      <c r="N270" s="73"/>
      <c r="O270" s="74"/>
    </row>
    <row r="271" spans="1:15" s="72" customFormat="1">
      <c r="A271" s="47"/>
      <c r="B271" s="47"/>
      <c r="C271" s="47"/>
      <c r="D271" s="47"/>
      <c r="E271" s="47"/>
      <c r="F271" s="47"/>
      <c r="G271" s="70"/>
      <c r="H271" s="71"/>
      <c r="I271" s="71"/>
      <c r="K271" s="73"/>
      <c r="L271" s="73"/>
      <c r="N271" s="73"/>
      <c r="O271" s="74"/>
    </row>
    <row r="272" spans="1:15" s="72" customFormat="1">
      <c r="A272" s="47"/>
      <c r="B272" s="47"/>
      <c r="C272" s="47"/>
      <c r="D272" s="47"/>
      <c r="E272" s="47"/>
      <c r="F272" s="47"/>
      <c r="G272" s="70"/>
      <c r="H272" s="71"/>
      <c r="I272" s="71"/>
      <c r="K272" s="73"/>
      <c r="L272" s="73"/>
      <c r="N272" s="73"/>
      <c r="O272" s="74"/>
    </row>
    <row r="273" spans="1:15" s="72" customFormat="1">
      <c r="A273" s="47"/>
      <c r="B273" s="47"/>
      <c r="C273" s="47"/>
      <c r="D273" s="47"/>
      <c r="E273" s="47"/>
      <c r="F273" s="47"/>
      <c r="G273" s="70"/>
      <c r="H273" s="71"/>
      <c r="I273" s="71"/>
      <c r="K273" s="73"/>
      <c r="L273" s="73"/>
      <c r="N273" s="73"/>
      <c r="O273" s="74"/>
    </row>
    <row r="274" spans="1:15" s="72" customFormat="1">
      <c r="A274" s="47"/>
      <c r="B274" s="47"/>
      <c r="C274" s="47"/>
      <c r="D274" s="47"/>
      <c r="E274" s="47"/>
      <c r="F274" s="47"/>
      <c r="G274" s="70"/>
      <c r="H274" s="71"/>
      <c r="I274" s="71"/>
      <c r="K274" s="73"/>
      <c r="L274" s="73"/>
      <c r="N274" s="73"/>
      <c r="O274" s="74"/>
    </row>
    <row r="275" spans="1:15" s="72" customFormat="1">
      <c r="A275" s="47"/>
      <c r="B275" s="47"/>
      <c r="C275" s="47"/>
      <c r="D275" s="47"/>
      <c r="E275" s="47"/>
      <c r="F275" s="47"/>
      <c r="G275" s="70"/>
      <c r="H275" s="71"/>
      <c r="I275" s="71"/>
      <c r="K275" s="73"/>
      <c r="L275" s="73"/>
      <c r="N275" s="73"/>
      <c r="O275" s="74"/>
    </row>
    <row r="276" spans="1:15" s="72" customFormat="1">
      <c r="A276" s="47"/>
      <c r="B276" s="47"/>
      <c r="C276" s="47"/>
      <c r="D276" s="47"/>
      <c r="E276" s="47"/>
      <c r="F276" s="47"/>
      <c r="G276" s="70"/>
      <c r="H276" s="71"/>
      <c r="I276" s="71"/>
      <c r="K276" s="73"/>
      <c r="L276" s="73"/>
      <c r="N276" s="73"/>
      <c r="O276" s="74"/>
    </row>
    <row r="277" spans="1:15" s="72" customFormat="1">
      <c r="A277" s="47"/>
      <c r="B277" s="47"/>
      <c r="C277" s="47"/>
      <c r="D277" s="47"/>
      <c r="E277" s="47"/>
      <c r="F277" s="47"/>
      <c r="G277" s="70"/>
      <c r="H277" s="71"/>
      <c r="I277" s="71"/>
      <c r="K277" s="73"/>
      <c r="L277" s="73"/>
      <c r="N277" s="73"/>
      <c r="O277" s="74"/>
    </row>
    <row r="278" spans="1:15" s="72" customFormat="1">
      <c r="A278" s="47"/>
      <c r="B278" s="47"/>
      <c r="C278" s="47"/>
      <c r="D278" s="47"/>
      <c r="E278" s="47"/>
      <c r="F278" s="47"/>
      <c r="G278" s="70"/>
      <c r="H278" s="71"/>
      <c r="I278" s="71"/>
      <c r="K278" s="73"/>
      <c r="L278" s="73"/>
      <c r="N278" s="73"/>
      <c r="O278" s="74"/>
    </row>
    <row r="279" spans="1:15" s="72" customFormat="1">
      <c r="A279" s="47"/>
      <c r="B279" s="47"/>
      <c r="C279" s="47"/>
      <c r="D279" s="47"/>
      <c r="E279" s="47"/>
      <c r="F279" s="47"/>
      <c r="G279" s="70"/>
      <c r="H279" s="71"/>
      <c r="I279" s="71"/>
      <c r="K279" s="73"/>
      <c r="L279" s="73"/>
      <c r="N279" s="73"/>
      <c r="O279" s="74"/>
    </row>
    <row r="280" spans="1:15" s="72" customFormat="1">
      <c r="A280" s="47"/>
      <c r="B280" s="47"/>
      <c r="C280" s="47"/>
      <c r="D280" s="47"/>
      <c r="E280" s="47"/>
      <c r="F280" s="47"/>
      <c r="G280" s="70"/>
      <c r="H280" s="71"/>
      <c r="I280" s="71"/>
      <c r="K280" s="73"/>
      <c r="L280" s="73"/>
      <c r="N280" s="73"/>
      <c r="O280" s="74"/>
    </row>
    <row r="281" spans="1:15" s="72" customFormat="1">
      <c r="A281" s="47"/>
      <c r="B281" s="47"/>
      <c r="C281" s="47"/>
      <c r="D281" s="47"/>
      <c r="E281" s="47"/>
      <c r="F281" s="47"/>
      <c r="G281" s="70"/>
      <c r="H281" s="71"/>
      <c r="I281" s="71"/>
      <c r="K281" s="73"/>
      <c r="L281" s="73"/>
      <c r="N281" s="73"/>
      <c r="O281" s="74"/>
    </row>
    <row r="282" spans="1:15" s="72" customFormat="1">
      <c r="A282" s="47"/>
      <c r="B282" s="47"/>
      <c r="C282" s="47"/>
      <c r="D282" s="47"/>
      <c r="E282" s="47"/>
      <c r="F282" s="47"/>
      <c r="G282" s="70"/>
      <c r="H282" s="71"/>
      <c r="I282" s="71"/>
      <c r="K282" s="73"/>
      <c r="L282" s="73"/>
      <c r="N282" s="73"/>
      <c r="O282" s="74"/>
    </row>
    <row r="283" spans="1:15" s="72" customFormat="1">
      <c r="A283" s="47"/>
      <c r="B283" s="47"/>
      <c r="C283" s="47"/>
      <c r="D283" s="47"/>
      <c r="E283" s="47"/>
      <c r="F283" s="47"/>
      <c r="G283" s="70"/>
      <c r="H283" s="71"/>
      <c r="I283" s="71"/>
      <c r="K283" s="73"/>
      <c r="L283" s="73"/>
      <c r="N283" s="73"/>
      <c r="O283" s="74"/>
    </row>
    <row r="284" spans="1:15" s="72" customFormat="1">
      <c r="A284" s="47"/>
      <c r="B284" s="47"/>
      <c r="C284" s="47"/>
      <c r="D284" s="47"/>
      <c r="E284" s="47"/>
      <c r="F284" s="47"/>
      <c r="G284" s="70"/>
      <c r="H284" s="71"/>
      <c r="I284" s="71"/>
      <c r="K284" s="73"/>
      <c r="L284" s="73"/>
      <c r="N284" s="73"/>
      <c r="O284" s="74"/>
    </row>
    <row r="285" spans="1:15" s="72" customFormat="1">
      <c r="A285" s="47"/>
      <c r="B285" s="47"/>
      <c r="C285" s="47"/>
      <c r="D285" s="47"/>
      <c r="E285" s="47"/>
      <c r="F285" s="47"/>
      <c r="G285" s="70"/>
      <c r="H285" s="71"/>
      <c r="I285" s="71"/>
      <c r="K285" s="73"/>
      <c r="L285" s="73"/>
      <c r="N285" s="73"/>
      <c r="O285" s="74"/>
    </row>
    <row r="286" spans="1:15" s="72" customFormat="1">
      <c r="A286" s="47"/>
      <c r="B286" s="47"/>
      <c r="C286" s="47"/>
      <c r="D286" s="47"/>
      <c r="E286" s="47"/>
      <c r="F286" s="47"/>
      <c r="G286" s="70"/>
      <c r="H286" s="71"/>
      <c r="I286" s="71"/>
      <c r="K286" s="73"/>
      <c r="L286" s="73"/>
      <c r="N286" s="73"/>
      <c r="O286" s="74"/>
    </row>
    <row r="287" spans="1:15" s="72" customFormat="1">
      <c r="A287" s="47"/>
      <c r="B287" s="47"/>
      <c r="C287" s="47"/>
      <c r="D287" s="47"/>
      <c r="E287" s="47"/>
      <c r="F287" s="47"/>
      <c r="G287" s="70"/>
      <c r="H287" s="71"/>
      <c r="I287" s="71"/>
      <c r="K287" s="73"/>
      <c r="L287" s="73"/>
      <c r="N287" s="73"/>
      <c r="O287" s="74"/>
    </row>
    <row r="288" spans="1:15" s="72" customFormat="1">
      <c r="A288" s="47"/>
      <c r="B288" s="47"/>
      <c r="C288" s="47"/>
      <c r="D288" s="47"/>
      <c r="E288" s="47"/>
      <c r="F288" s="47"/>
      <c r="G288" s="70"/>
      <c r="H288" s="71"/>
      <c r="I288" s="71"/>
      <c r="K288" s="73"/>
      <c r="L288" s="73"/>
      <c r="N288" s="73"/>
      <c r="O288" s="74"/>
    </row>
    <row r="289" spans="1:15" s="72" customFormat="1">
      <c r="A289" s="47"/>
      <c r="B289" s="47"/>
      <c r="C289" s="47"/>
      <c r="D289" s="47"/>
      <c r="E289" s="47"/>
      <c r="F289" s="47"/>
      <c r="G289" s="70"/>
      <c r="H289" s="71"/>
      <c r="I289" s="71"/>
      <c r="K289" s="73"/>
      <c r="L289" s="73"/>
      <c r="N289" s="73"/>
      <c r="O289" s="74"/>
    </row>
    <row r="290" spans="1:15" s="72" customFormat="1">
      <c r="A290" s="47"/>
      <c r="B290" s="47"/>
      <c r="C290" s="47"/>
      <c r="D290" s="47"/>
      <c r="E290" s="47"/>
      <c r="F290" s="47"/>
      <c r="G290" s="70"/>
      <c r="H290" s="71"/>
      <c r="I290" s="71"/>
      <c r="K290" s="73"/>
      <c r="L290" s="73"/>
      <c r="N290" s="73"/>
      <c r="O290" s="74"/>
    </row>
    <row r="291" spans="1:15" s="72" customFormat="1">
      <c r="A291" s="47"/>
      <c r="B291" s="47"/>
      <c r="C291" s="47"/>
      <c r="D291" s="47"/>
      <c r="E291" s="47"/>
      <c r="F291" s="47"/>
      <c r="G291" s="70"/>
      <c r="H291" s="71"/>
      <c r="I291" s="71"/>
      <c r="K291" s="73"/>
      <c r="L291" s="73"/>
      <c r="N291" s="73"/>
      <c r="O291" s="74"/>
    </row>
    <row r="292" spans="1:15" s="72" customFormat="1">
      <c r="A292" s="47"/>
      <c r="B292" s="47"/>
      <c r="C292" s="47"/>
      <c r="D292" s="47"/>
      <c r="E292" s="47"/>
      <c r="F292" s="47"/>
      <c r="G292" s="70"/>
      <c r="H292" s="71"/>
      <c r="I292" s="71"/>
      <c r="K292" s="73"/>
      <c r="L292" s="73"/>
      <c r="N292" s="73"/>
      <c r="O292" s="74"/>
    </row>
    <row r="293" spans="1:15" s="72" customFormat="1">
      <c r="A293" s="47"/>
      <c r="B293" s="47"/>
      <c r="C293" s="47"/>
      <c r="D293" s="47"/>
      <c r="E293" s="47"/>
      <c r="F293" s="47"/>
      <c r="G293" s="70"/>
      <c r="H293" s="71"/>
      <c r="I293" s="71"/>
      <c r="K293" s="73"/>
      <c r="L293" s="73"/>
      <c r="N293" s="73"/>
      <c r="O293" s="74"/>
    </row>
    <row r="294" spans="1:15" s="72" customFormat="1">
      <c r="A294" s="47"/>
      <c r="B294" s="47"/>
      <c r="C294" s="47"/>
      <c r="D294" s="47"/>
      <c r="E294" s="47"/>
      <c r="F294" s="47"/>
      <c r="G294" s="70"/>
      <c r="H294" s="71"/>
      <c r="I294" s="71"/>
      <c r="K294" s="73"/>
      <c r="L294" s="73"/>
      <c r="N294" s="73"/>
      <c r="O294" s="74"/>
    </row>
    <row r="295" spans="1:15" s="72" customFormat="1">
      <c r="A295" s="47"/>
      <c r="B295" s="47"/>
      <c r="C295" s="47"/>
      <c r="D295" s="47"/>
      <c r="E295" s="47"/>
      <c r="F295" s="47"/>
      <c r="G295" s="70"/>
      <c r="H295" s="71"/>
      <c r="I295" s="71"/>
      <c r="K295" s="73"/>
      <c r="L295" s="73"/>
      <c r="N295" s="73"/>
      <c r="O295" s="74"/>
    </row>
    <row r="296" spans="1:15" s="72" customFormat="1">
      <c r="A296" s="47"/>
      <c r="B296" s="47"/>
      <c r="C296" s="47"/>
      <c r="D296" s="47"/>
      <c r="E296" s="47"/>
      <c r="F296" s="47"/>
      <c r="G296" s="70"/>
      <c r="H296" s="71"/>
      <c r="I296" s="71"/>
      <c r="K296" s="73"/>
      <c r="L296" s="73"/>
      <c r="N296" s="73"/>
      <c r="O296" s="74"/>
    </row>
    <row r="297" spans="1:15" s="72" customFormat="1">
      <c r="A297" s="47"/>
      <c r="B297" s="47"/>
      <c r="C297" s="47"/>
      <c r="D297" s="47"/>
      <c r="E297" s="47"/>
      <c r="F297" s="47"/>
      <c r="G297" s="70"/>
      <c r="H297" s="71"/>
      <c r="I297" s="71"/>
      <c r="K297" s="73"/>
      <c r="L297" s="73"/>
      <c r="N297" s="73"/>
      <c r="O297" s="74"/>
    </row>
    <row r="298" spans="1:15" s="72" customFormat="1">
      <c r="A298" s="47"/>
      <c r="B298" s="47"/>
      <c r="C298" s="47"/>
      <c r="D298" s="47"/>
      <c r="E298" s="47"/>
      <c r="F298" s="47"/>
      <c r="G298" s="70"/>
      <c r="H298" s="71"/>
      <c r="I298" s="71"/>
      <c r="K298" s="73"/>
      <c r="L298" s="73"/>
      <c r="N298" s="73"/>
      <c r="O298" s="74"/>
    </row>
    <row r="299" spans="1:15" s="72" customFormat="1">
      <c r="A299" s="47"/>
      <c r="B299" s="47"/>
      <c r="C299" s="47"/>
      <c r="D299" s="47"/>
      <c r="E299" s="47"/>
      <c r="F299" s="47"/>
      <c r="G299" s="70"/>
      <c r="H299" s="71"/>
      <c r="I299" s="71"/>
      <c r="K299" s="73"/>
      <c r="L299" s="73"/>
      <c r="N299" s="73"/>
      <c r="O299" s="74"/>
    </row>
    <row r="300" spans="1:15" s="72" customFormat="1">
      <c r="A300" s="47"/>
      <c r="B300" s="47"/>
      <c r="C300" s="47"/>
      <c r="D300" s="47"/>
      <c r="E300" s="47"/>
      <c r="F300" s="47"/>
      <c r="G300" s="70"/>
      <c r="H300" s="71"/>
      <c r="I300" s="71"/>
      <c r="K300" s="73"/>
      <c r="L300" s="73"/>
      <c r="N300" s="73"/>
      <c r="O300" s="74"/>
    </row>
    <row r="301" spans="1:15" s="72" customFormat="1">
      <c r="A301" s="47"/>
      <c r="B301" s="47"/>
      <c r="C301" s="47"/>
      <c r="D301" s="47"/>
      <c r="E301" s="47"/>
      <c r="F301" s="47"/>
      <c r="G301" s="70"/>
      <c r="H301" s="71"/>
      <c r="I301" s="71"/>
      <c r="K301" s="73"/>
      <c r="L301" s="73"/>
      <c r="N301" s="73"/>
      <c r="O301" s="74"/>
    </row>
    <row r="302" spans="1:15" s="72" customFormat="1">
      <c r="A302" s="47"/>
      <c r="B302" s="47"/>
      <c r="C302" s="47"/>
      <c r="D302" s="47"/>
      <c r="E302" s="47"/>
      <c r="F302" s="47"/>
      <c r="G302" s="70"/>
      <c r="H302" s="71"/>
      <c r="I302" s="71"/>
      <c r="K302" s="73"/>
      <c r="L302" s="73"/>
      <c r="N302" s="73"/>
      <c r="O302" s="74"/>
    </row>
    <row r="303" spans="1:15" s="72" customFormat="1">
      <c r="A303" s="47"/>
      <c r="B303" s="47"/>
      <c r="C303" s="47"/>
      <c r="D303" s="47"/>
      <c r="E303" s="47"/>
      <c r="F303" s="47"/>
      <c r="G303" s="70"/>
      <c r="H303" s="71"/>
      <c r="I303" s="71"/>
      <c r="K303" s="73"/>
      <c r="L303" s="73"/>
      <c r="N303" s="73"/>
      <c r="O303" s="74"/>
    </row>
    <row r="304" spans="1:15" s="72" customFormat="1">
      <c r="A304" s="47"/>
      <c r="B304" s="47"/>
      <c r="C304" s="47"/>
      <c r="D304" s="47"/>
      <c r="E304" s="47"/>
      <c r="F304" s="47"/>
      <c r="G304" s="70"/>
      <c r="H304" s="71"/>
      <c r="I304" s="71"/>
      <c r="K304" s="73"/>
      <c r="L304" s="73"/>
      <c r="N304" s="73"/>
      <c r="O304" s="74"/>
    </row>
    <row r="305" spans="1:15" s="72" customFormat="1">
      <c r="A305" s="47"/>
      <c r="B305" s="47"/>
      <c r="C305" s="47"/>
      <c r="D305" s="47"/>
      <c r="E305" s="47"/>
      <c r="F305" s="47"/>
      <c r="G305" s="70"/>
      <c r="H305" s="71"/>
      <c r="I305" s="71"/>
      <c r="K305" s="73"/>
      <c r="L305" s="73"/>
      <c r="N305" s="73"/>
      <c r="O305" s="74"/>
    </row>
    <row r="306" spans="1:15" s="72" customFormat="1">
      <c r="A306" s="47"/>
      <c r="B306" s="47"/>
      <c r="C306" s="47"/>
      <c r="D306" s="47"/>
      <c r="E306" s="47"/>
      <c r="F306" s="47"/>
      <c r="G306" s="70"/>
      <c r="H306" s="71"/>
      <c r="I306" s="71"/>
      <c r="K306" s="73"/>
      <c r="L306" s="73"/>
      <c r="N306" s="73"/>
      <c r="O306" s="74"/>
    </row>
    <row r="307" spans="1:15" s="72" customFormat="1">
      <c r="A307" s="47"/>
      <c r="B307" s="47"/>
      <c r="C307" s="47"/>
      <c r="D307" s="47"/>
      <c r="E307" s="47"/>
      <c r="F307" s="47"/>
      <c r="G307" s="70"/>
      <c r="H307" s="71"/>
      <c r="I307" s="71"/>
      <c r="K307" s="73"/>
      <c r="L307" s="73"/>
      <c r="N307" s="73"/>
      <c r="O307" s="74"/>
    </row>
    <row r="308" spans="1:15" s="72" customFormat="1">
      <c r="A308" s="47"/>
      <c r="B308" s="47"/>
      <c r="C308" s="47"/>
      <c r="D308" s="47"/>
      <c r="E308" s="47"/>
      <c r="F308" s="47"/>
      <c r="G308" s="70"/>
      <c r="H308" s="71"/>
      <c r="I308" s="71"/>
      <c r="K308" s="73"/>
      <c r="L308" s="73"/>
      <c r="N308" s="73"/>
      <c r="O308" s="74"/>
    </row>
    <row r="309" spans="1:15" s="72" customFormat="1">
      <c r="A309" s="47"/>
      <c r="B309" s="47"/>
      <c r="C309" s="47"/>
      <c r="D309" s="47"/>
      <c r="E309" s="47"/>
      <c r="F309" s="47"/>
      <c r="G309" s="70"/>
      <c r="H309" s="71"/>
      <c r="I309" s="71"/>
      <c r="K309" s="73"/>
      <c r="L309" s="73"/>
      <c r="N309" s="73"/>
      <c r="O309" s="74"/>
    </row>
    <row r="310" spans="1:15" s="72" customFormat="1">
      <c r="A310" s="47"/>
      <c r="B310" s="47"/>
      <c r="C310" s="47"/>
      <c r="D310" s="47"/>
      <c r="E310" s="47"/>
      <c r="F310" s="47"/>
      <c r="G310" s="70"/>
      <c r="H310" s="71"/>
      <c r="I310" s="71"/>
      <c r="K310" s="73"/>
      <c r="L310" s="73"/>
      <c r="N310" s="73"/>
      <c r="O310" s="74"/>
    </row>
    <row r="311" spans="1:15" s="72" customFormat="1">
      <c r="A311" s="47"/>
      <c r="B311" s="47"/>
      <c r="C311" s="47"/>
      <c r="D311" s="47"/>
      <c r="E311" s="47"/>
      <c r="F311" s="47"/>
      <c r="G311" s="70"/>
      <c r="H311" s="71"/>
      <c r="I311" s="71"/>
      <c r="K311" s="73"/>
      <c r="L311" s="73"/>
      <c r="N311" s="73"/>
      <c r="O311" s="74"/>
    </row>
    <row r="312" spans="1:15" s="72" customFormat="1">
      <c r="A312" s="47"/>
      <c r="B312" s="47"/>
      <c r="C312" s="47"/>
      <c r="D312" s="47"/>
      <c r="E312" s="47"/>
      <c r="F312" s="47"/>
      <c r="G312" s="70"/>
      <c r="H312" s="71"/>
      <c r="I312" s="71"/>
      <c r="K312" s="73"/>
      <c r="L312" s="73"/>
      <c r="N312" s="73"/>
      <c r="O312" s="74"/>
    </row>
    <row r="313" spans="1:15" s="72" customFormat="1">
      <c r="A313" s="47"/>
      <c r="B313" s="47"/>
      <c r="C313" s="47"/>
      <c r="D313" s="47"/>
      <c r="E313" s="47"/>
      <c r="F313" s="47"/>
      <c r="G313" s="70"/>
      <c r="H313" s="71"/>
      <c r="I313" s="71"/>
      <c r="K313" s="73"/>
      <c r="L313" s="73"/>
      <c r="N313" s="73"/>
      <c r="O313" s="74"/>
    </row>
    <row r="314" spans="1:15" s="72" customFormat="1">
      <c r="A314" s="47"/>
      <c r="B314" s="47"/>
      <c r="C314" s="47"/>
      <c r="D314" s="47"/>
      <c r="E314" s="47"/>
      <c r="F314" s="47"/>
      <c r="G314" s="70"/>
      <c r="H314" s="71"/>
      <c r="I314" s="71"/>
      <c r="K314" s="73"/>
      <c r="L314" s="73"/>
      <c r="N314" s="73"/>
      <c r="O314" s="74"/>
    </row>
    <row r="315" spans="1:15" s="72" customFormat="1">
      <c r="A315" s="47"/>
      <c r="B315" s="47"/>
      <c r="C315" s="47"/>
      <c r="D315" s="47"/>
      <c r="E315" s="47"/>
      <c r="F315" s="47"/>
      <c r="G315" s="70"/>
      <c r="H315" s="71"/>
      <c r="I315" s="71"/>
      <c r="K315" s="73"/>
      <c r="L315" s="73"/>
      <c r="N315" s="73"/>
      <c r="O315" s="74"/>
    </row>
    <row r="316" spans="1:15" s="72" customFormat="1">
      <c r="A316" s="47"/>
      <c r="B316" s="47"/>
      <c r="C316" s="47"/>
      <c r="D316" s="47"/>
      <c r="E316" s="47"/>
      <c r="F316" s="47"/>
      <c r="G316" s="70"/>
      <c r="H316" s="71"/>
      <c r="I316" s="71"/>
      <c r="K316" s="73"/>
      <c r="L316" s="73"/>
      <c r="N316" s="73"/>
      <c r="O316" s="74"/>
    </row>
    <row r="317" spans="1:15" s="72" customFormat="1">
      <c r="A317" s="47"/>
      <c r="B317" s="47"/>
      <c r="C317" s="47"/>
      <c r="D317" s="47"/>
      <c r="E317" s="47"/>
      <c r="F317" s="47"/>
      <c r="G317" s="70"/>
      <c r="H317" s="71"/>
      <c r="I317" s="71"/>
      <c r="K317" s="73"/>
      <c r="L317" s="73"/>
      <c r="N317" s="73"/>
      <c r="O317" s="74"/>
    </row>
    <row r="318" spans="1:15" s="72" customFormat="1">
      <c r="A318" s="47"/>
      <c r="B318" s="47"/>
      <c r="C318" s="47"/>
      <c r="D318" s="47"/>
      <c r="E318" s="47"/>
      <c r="F318" s="47"/>
      <c r="G318" s="70"/>
      <c r="H318" s="71"/>
      <c r="I318" s="71"/>
      <c r="K318" s="73"/>
      <c r="L318" s="73"/>
      <c r="N318" s="73"/>
      <c r="O318" s="74"/>
    </row>
    <row r="319" spans="1:15" s="72" customFormat="1">
      <c r="A319" s="47"/>
      <c r="B319" s="47"/>
      <c r="C319" s="47"/>
      <c r="D319" s="47"/>
      <c r="E319" s="47"/>
      <c r="F319" s="47"/>
      <c r="G319" s="70"/>
      <c r="H319" s="71"/>
      <c r="I319" s="71"/>
      <c r="K319" s="73"/>
      <c r="L319" s="73"/>
      <c r="N319" s="73"/>
      <c r="O319" s="74"/>
    </row>
    <row r="320" spans="1:15" s="72" customFormat="1">
      <c r="A320" s="47"/>
      <c r="B320" s="47"/>
      <c r="C320" s="47"/>
      <c r="D320" s="47"/>
      <c r="E320" s="47"/>
      <c r="F320" s="47"/>
      <c r="G320" s="70"/>
      <c r="H320" s="71"/>
      <c r="I320" s="71"/>
      <c r="K320" s="73"/>
      <c r="L320" s="73"/>
      <c r="N320" s="73"/>
      <c r="O320" s="74"/>
    </row>
    <row r="321" spans="1:15" s="72" customFormat="1">
      <c r="A321" s="47"/>
      <c r="B321" s="47"/>
      <c r="C321" s="47"/>
      <c r="D321" s="47"/>
      <c r="E321" s="47"/>
      <c r="F321" s="47"/>
      <c r="G321" s="70"/>
      <c r="H321" s="71"/>
      <c r="I321" s="71"/>
      <c r="K321" s="73"/>
      <c r="L321" s="73"/>
      <c r="N321" s="73"/>
      <c r="O321" s="74"/>
    </row>
    <row r="322" spans="1:15" s="72" customFormat="1">
      <c r="A322" s="47"/>
      <c r="B322" s="47"/>
      <c r="C322" s="47"/>
      <c r="D322" s="47"/>
      <c r="E322" s="47"/>
      <c r="F322" s="47"/>
      <c r="G322" s="70"/>
      <c r="H322" s="71"/>
      <c r="I322" s="71"/>
      <c r="K322" s="73"/>
      <c r="L322" s="73"/>
      <c r="N322" s="73"/>
      <c r="O322" s="74"/>
    </row>
    <row r="323" spans="1:15" s="72" customFormat="1">
      <c r="A323" s="47"/>
      <c r="B323" s="47"/>
      <c r="C323" s="47"/>
      <c r="D323" s="47"/>
      <c r="E323" s="47"/>
      <c r="F323" s="47"/>
      <c r="G323" s="70"/>
      <c r="H323" s="71"/>
      <c r="I323" s="71"/>
      <c r="K323" s="73"/>
      <c r="L323" s="73"/>
      <c r="N323" s="73"/>
      <c r="O323" s="74"/>
    </row>
    <row r="324" spans="1:15" s="72" customFormat="1">
      <c r="A324" s="47"/>
      <c r="B324" s="47"/>
      <c r="C324" s="47"/>
      <c r="D324" s="47"/>
      <c r="E324" s="47"/>
      <c r="F324" s="47"/>
      <c r="G324" s="70"/>
      <c r="H324" s="71"/>
      <c r="I324" s="71"/>
      <c r="K324" s="73"/>
      <c r="L324" s="73"/>
      <c r="N324" s="73"/>
      <c r="O324" s="74"/>
    </row>
    <row r="325" spans="1:15" s="72" customFormat="1">
      <c r="A325" s="47"/>
      <c r="B325" s="47"/>
      <c r="C325" s="47"/>
      <c r="D325" s="47"/>
      <c r="E325" s="47"/>
      <c r="F325" s="47"/>
      <c r="G325" s="70"/>
      <c r="H325" s="71"/>
      <c r="I325" s="71"/>
      <c r="K325" s="73"/>
      <c r="L325" s="73"/>
      <c r="N325" s="73"/>
      <c r="O325" s="74"/>
    </row>
    <row r="326" spans="1:15" s="72" customFormat="1">
      <c r="A326" s="47"/>
      <c r="B326" s="47"/>
      <c r="C326" s="47"/>
      <c r="D326" s="47"/>
      <c r="E326" s="47"/>
      <c r="F326" s="47"/>
      <c r="G326" s="70"/>
      <c r="H326" s="71"/>
      <c r="I326" s="71"/>
      <c r="K326" s="73"/>
      <c r="L326" s="73"/>
      <c r="N326" s="73"/>
      <c r="O326" s="74"/>
    </row>
    <row r="327" spans="1:15" s="72" customFormat="1">
      <c r="A327" s="47"/>
      <c r="B327" s="47"/>
      <c r="C327" s="47"/>
      <c r="D327" s="47"/>
      <c r="E327" s="47"/>
      <c r="F327" s="47"/>
      <c r="G327" s="70"/>
      <c r="H327" s="71"/>
      <c r="I327" s="71"/>
      <c r="K327" s="73"/>
      <c r="L327" s="73"/>
      <c r="N327" s="73"/>
      <c r="O327" s="74"/>
    </row>
    <row r="328" spans="1:15" s="72" customFormat="1">
      <c r="A328" s="47"/>
      <c r="B328" s="47"/>
      <c r="C328" s="47"/>
      <c r="D328" s="47"/>
      <c r="E328" s="47"/>
      <c r="F328" s="47"/>
      <c r="G328" s="70"/>
      <c r="H328" s="71"/>
      <c r="I328" s="71"/>
      <c r="K328" s="73"/>
      <c r="L328" s="73"/>
      <c r="N328" s="73"/>
      <c r="O328" s="74"/>
    </row>
    <row r="329" spans="1:15" s="72" customFormat="1">
      <c r="A329" s="47"/>
      <c r="B329" s="47"/>
      <c r="C329" s="47"/>
      <c r="D329" s="47"/>
      <c r="E329" s="47"/>
      <c r="F329" s="47"/>
      <c r="G329" s="70"/>
      <c r="H329" s="71"/>
      <c r="I329" s="71"/>
      <c r="K329" s="73"/>
      <c r="L329" s="73"/>
      <c r="N329" s="73"/>
      <c r="O329" s="74"/>
    </row>
    <row r="330" spans="1:15" s="72" customFormat="1">
      <c r="A330" s="47"/>
      <c r="B330" s="47"/>
      <c r="C330" s="47"/>
      <c r="D330" s="47"/>
      <c r="E330" s="47"/>
      <c r="F330" s="47"/>
      <c r="G330" s="70"/>
      <c r="H330" s="71"/>
      <c r="I330" s="71"/>
      <c r="K330" s="73"/>
      <c r="L330" s="73"/>
      <c r="N330" s="73"/>
      <c r="O330" s="74"/>
    </row>
    <row r="331" spans="1:15" s="72" customFormat="1">
      <c r="A331" s="47"/>
      <c r="B331" s="47"/>
      <c r="C331" s="47"/>
      <c r="D331" s="47"/>
      <c r="E331" s="47"/>
      <c r="F331" s="47"/>
      <c r="G331" s="70"/>
      <c r="H331" s="71"/>
      <c r="I331" s="71"/>
      <c r="K331" s="73"/>
      <c r="L331" s="73"/>
      <c r="N331" s="73"/>
      <c r="O331" s="74"/>
    </row>
    <row r="332" spans="1:15" s="72" customFormat="1">
      <c r="A332" s="47"/>
      <c r="B332" s="47"/>
      <c r="C332" s="47"/>
      <c r="D332" s="47"/>
      <c r="E332" s="47"/>
      <c r="F332" s="47"/>
      <c r="G332" s="70"/>
      <c r="H332" s="71"/>
      <c r="I332" s="71"/>
      <c r="K332" s="73"/>
      <c r="L332" s="73"/>
      <c r="N332" s="73"/>
      <c r="O332" s="74"/>
    </row>
    <row r="333" spans="1:15" s="72" customFormat="1">
      <c r="A333" s="47"/>
      <c r="B333" s="47"/>
      <c r="C333" s="47"/>
      <c r="D333" s="47"/>
      <c r="E333" s="47"/>
      <c r="F333" s="47"/>
      <c r="G333" s="70"/>
      <c r="H333" s="71"/>
      <c r="I333" s="71"/>
      <c r="K333" s="73"/>
      <c r="L333" s="73"/>
      <c r="N333" s="73"/>
      <c r="O333" s="74"/>
    </row>
    <row r="334" spans="1:15" s="72" customFormat="1">
      <c r="A334" s="47"/>
      <c r="B334" s="47"/>
      <c r="C334" s="47"/>
      <c r="D334" s="47"/>
      <c r="E334" s="47"/>
      <c r="F334" s="47"/>
      <c r="G334" s="70"/>
      <c r="H334" s="71"/>
      <c r="I334" s="71"/>
      <c r="K334" s="73"/>
      <c r="L334" s="73"/>
      <c r="N334" s="73"/>
      <c r="O334" s="74"/>
    </row>
    <row r="335" spans="1:15" s="72" customFormat="1">
      <c r="A335" s="47"/>
      <c r="B335" s="47"/>
      <c r="C335" s="47"/>
      <c r="D335" s="47"/>
      <c r="E335" s="47"/>
      <c r="F335" s="47"/>
      <c r="G335" s="70"/>
      <c r="H335" s="71"/>
      <c r="I335" s="71"/>
      <c r="K335" s="73"/>
      <c r="L335" s="73"/>
      <c r="N335" s="73"/>
      <c r="O335" s="74"/>
    </row>
    <row r="336" spans="1:15" s="72" customFormat="1">
      <c r="A336" s="47"/>
      <c r="B336" s="47"/>
      <c r="C336" s="47"/>
      <c r="D336" s="47"/>
      <c r="E336" s="47"/>
      <c r="F336" s="47"/>
      <c r="G336" s="70"/>
      <c r="H336" s="71"/>
      <c r="I336" s="71"/>
      <c r="K336" s="73"/>
      <c r="L336" s="73"/>
      <c r="N336" s="73"/>
      <c r="O336" s="74"/>
    </row>
    <row r="337" spans="1:15" s="72" customFormat="1">
      <c r="A337" s="47"/>
      <c r="B337" s="47"/>
      <c r="C337" s="47"/>
      <c r="D337" s="47"/>
      <c r="E337" s="47"/>
      <c r="F337" s="47"/>
      <c r="G337" s="70"/>
      <c r="H337" s="71"/>
      <c r="I337" s="71"/>
      <c r="K337" s="73"/>
      <c r="L337" s="73"/>
      <c r="N337" s="73"/>
      <c r="O337" s="74"/>
    </row>
    <row r="338" spans="1:15" s="72" customFormat="1">
      <c r="A338" s="47"/>
      <c r="B338" s="47"/>
      <c r="C338" s="47"/>
      <c r="D338" s="47"/>
      <c r="E338" s="47"/>
      <c r="F338" s="47"/>
      <c r="G338" s="70"/>
      <c r="H338" s="71"/>
      <c r="I338" s="71"/>
      <c r="K338" s="73"/>
      <c r="L338" s="73"/>
      <c r="N338" s="73"/>
      <c r="O338" s="74"/>
    </row>
    <row r="339" spans="1:15" s="72" customFormat="1">
      <c r="A339" s="47"/>
      <c r="B339" s="47"/>
      <c r="C339" s="47"/>
      <c r="D339" s="47"/>
      <c r="E339" s="47"/>
      <c r="F339" s="47"/>
      <c r="G339" s="70"/>
      <c r="H339" s="71"/>
      <c r="I339" s="71"/>
      <c r="K339" s="73"/>
      <c r="L339" s="73"/>
      <c r="N339" s="73"/>
      <c r="O339" s="74"/>
    </row>
    <row r="340" spans="1:15" s="72" customFormat="1">
      <c r="A340" s="47"/>
      <c r="B340" s="47"/>
      <c r="C340" s="47"/>
      <c r="D340" s="47"/>
      <c r="E340" s="47"/>
      <c r="F340" s="47"/>
      <c r="G340" s="70"/>
      <c r="H340" s="71"/>
      <c r="I340" s="71"/>
      <c r="K340" s="73"/>
      <c r="L340" s="73"/>
      <c r="N340" s="73"/>
      <c r="O340" s="74"/>
    </row>
    <row r="341" spans="1:15" s="72" customFormat="1">
      <c r="A341" s="47"/>
      <c r="B341" s="47"/>
      <c r="C341" s="47"/>
      <c r="D341" s="47"/>
      <c r="E341" s="47"/>
      <c r="F341" s="47"/>
      <c r="G341" s="70"/>
      <c r="H341" s="71"/>
      <c r="I341" s="71"/>
      <c r="K341" s="73"/>
      <c r="L341" s="73"/>
      <c r="N341" s="73"/>
      <c r="O341" s="74"/>
    </row>
    <row r="342" spans="1:15" s="72" customFormat="1">
      <c r="A342" s="47"/>
      <c r="B342" s="47"/>
      <c r="C342" s="47"/>
      <c r="D342" s="47"/>
      <c r="E342" s="47"/>
      <c r="F342" s="47"/>
      <c r="G342" s="70"/>
      <c r="H342" s="71"/>
      <c r="I342" s="71"/>
      <c r="K342" s="73"/>
      <c r="L342" s="73"/>
      <c r="N342" s="73"/>
      <c r="O342" s="74"/>
    </row>
    <row r="343" spans="1:15" s="72" customFormat="1">
      <c r="A343" s="47"/>
      <c r="B343" s="47"/>
      <c r="C343" s="47"/>
      <c r="D343" s="47"/>
      <c r="E343" s="47"/>
      <c r="F343" s="47"/>
      <c r="G343" s="70"/>
      <c r="H343" s="71"/>
      <c r="I343" s="71"/>
      <c r="K343" s="73"/>
      <c r="L343" s="73"/>
      <c r="N343" s="73"/>
      <c r="O343" s="74"/>
    </row>
    <row r="344" spans="1:15" s="72" customFormat="1">
      <c r="A344" s="47"/>
      <c r="B344" s="47"/>
      <c r="C344" s="47"/>
      <c r="D344" s="47"/>
      <c r="E344" s="47"/>
      <c r="F344" s="47"/>
      <c r="G344" s="70"/>
      <c r="H344" s="71"/>
      <c r="I344" s="71"/>
      <c r="K344" s="73"/>
      <c r="L344" s="73"/>
      <c r="N344" s="73"/>
      <c r="O344" s="74"/>
    </row>
    <row r="345" spans="1:15" s="72" customFormat="1">
      <c r="A345" s="47"/>
      <c r="B345" s="47"/>
      <c r="C345" s="47"/>
      <c r="D345" s="47"/>
      <c r="E345" s="47"/>
      <c r="F345" s="47"/>
      <c r="G345" s="70"/>
      <c r="H345" s="71"/>
      <c r="I345" s="71"/>
      <c r="K345" s="73"/>
      <c r="L345" s="73"/>
      <c r="N345" s="73"/>
      <c r="O345" s="74"/>
    </row>
    <row r="346" spans="1:15" s="72" customFormat="1">
      <c r="A346" s="47"/>
      <c r="B346" s="47"/>
      <c r="C346" s="47"/>
      <c r="D346" s="47"/>
      <c r="E346" s="47"/>
      <c r="F346" s="47"/>
      <c r="G346" s="70"/>
      <c r="H346" s="71"/>
      <c r="I346" s="71"/>
      <c r="K346" s="73"/>
      <c r="L346" s="73"/>
      <c r="N346" s="73"/>
      <c r="O346" s="74"/>
    </row>
    <row r="347" spans="1:15" s="72" customFormat="1">
      <c r="A347" s="47"/>
      <c r="B347" s="47"/>
      <c r="C347" s="47"/>
      <c r="D347" s="47"/>
      <c r="E347" s="47"/>
      <c r="F347" s="47"/>
      <c r="G347" s="70"/>
      <c r="H347" s="71"/>
      <c r="I347" s="71"/>
      <c r="K347" s="73"/>
      <c r="L347" s="73"/>
      <c r="N347" s="73"/>
      <c r="O347" s="74"/>
    </row>
    <row r="348" spans="1:15" s="72" customFormat="1">
      <c r="A348" s="47"/>
      <c r="B348" s="47"/>
      <c r="C348" s="47"/>
      <c r="D348" s="47"/>
      <c r="E348" s="47"/>
      <c r="F348" s="47"/>
      <c r="G348" s="70"/>
      <c r="H348" s="71"/>
      <c r="I348" s="71"/>
      <c r="K348" s="73"/>
      <c r="L348" s="73"/>
      <c r="N348" s="73"/>
      <c r="O348" s="74"/>
    </row>
    <row r="349" spans="1:15" s="72" customFormat="1">
      <c r="A349" s="47"/>
      <c r="B349" s="47"/>
      <c r="C349" s="47"/>
      <c r="D349" s="47"/>
      <c r="E349" s="47"/>
      <c r="F349" s="47"/>
      <c r="G349" s="70"/>
      <c r="H349" s="71"/>
      <c r="I349" s="71"/>
      <c r="K349" s="73"/>
      <c r="L349" s="73"/>
      <c r="N349" s="73"/>
      <c r="O349" s="74"/>
    </row>
    <row r="350" spans="1:15" s="72" customFormat="1">
      <c r="A350" s="47"/>
      <c r="B350" s="47"/>
      <c r="C350" s="47"/>
      <c r="D350" s="47"/>
      <c r="E350" s="47"/>
      <c r="F350" s="47"/>
      <c r="G350" s="70"/>
      <c r="H350" s="71"/>
      <c r="I350" s="71"/>
      <c r="K350" s="73"/>
      <c r="L350" s="73"/>
      <c r="N350" s="73"/>
      <c r="O350" s="74"/>
    </row>
    <row r="351" spans="1:15" s="72" customFormat="1">
      <c r="A351" s="47"/>
      <c r="B351" s="47"/>
      <c r="C351" s="47"/>
      <c r="D351" s="47"/>
      <c r="E351" s="47"/>
      <c r="F351" s="47"/>
      <c r="G351" s="70"/>
      <c r="H351" s="71"/>
      <c r="I351" s="71"/>
      <c r="K351" s="73"/>
      <c r="L351" s="73"/>
      <c r="N351" s="73"/>
      <c r="O351" s="74"/>
    </row>
    <row r="352" spans="1:15" s="72" customFormat="1">
      <c r="A352" s="47"/>
      <c r="B352" s="47"/>
      <c r="C352" s="47"/>
      <c r="D352" s="47"/>
      <c r="E352" s="47"/>
      <c r="F352" s="47"/>
      <c r="G352" s="70"/>
      <c r="H352" s="71"/>
      <c r="I352" s="71"/>
      <c r="K352" s="73"/>
      <c r="L352" s="73"/>
      <c r="N352" s="73"/>
      <c r="O352" s="74"/>
    </row>
    <row r="353" spans="1:15" s="72" customFormat="1">
      <c r="A353" s="47"/>
      <c r="B353" s="47"/>
      <c r="C353" s="47"/>
      <c r="D353" s="47"/>
      <c r="E353" s="47"/>
      <c r="F353" s="47"/>
      <c r="G353" s="70"/>
      <c r="H353" s="71"/>
      <c r="I353" s="71"/>
      <c r="K353" s="73"/>
      <c r="L353" s="73"/>
      <c r="N353" s="73"/>
      <c r="O353" s="74"/>
    </row>
    <row r="354" spans="1:15" s="72" customFormat="1">
      <c r="A354" s="47"/>
      <c r="B354" s="47"/>
      <c r="C354" s="47"/>
      <c r="D354" s="47"/>
      <c r="E354" s="47"/>
      <c r="F354" s="47"/>
      <c r="G354" s="70"/>
      <c r="H354" s="71"/>
      <c r="I354" s="71"/>
      <c r="K354" s="73"/>
      <c r="L354" s="73"/>
      <c r="N354" s="73"/>
      <c r="O354" s="74"/>
    </row>
    <row r="355" spans="1:15" s="72" customFormat="1">
      <c r="A355" s="47"/>
      <c r="B355" s="47"/>
      <c r="C355" s="47"/>
      <c r="D355" s="47"/>
      <c r="E355" s="47"/>
      <c r="F355" s="47"/>
      <c r="G355" s="70"/>
      <c r="H355" s="71"/>
      <c r="I355" s="71"/>
      <c r="K355" s="73"/>
      <c r="L355" s="73"/>
      <c r="N355" s="73"/>
      <c r="O355" s="74"/>
    </row>
    <row r="356" spans="1:15" s="72" customFormat="1">
      <c r="A356" s="47"/>
      <c r="B356" s="47"/>
      <c r="C356" s="47"/>
      <c r="D356" s="47"/>
      <c r="E356" s="47"/>
      <c r="F356" s="47"/>
      <c r="G356" s="70"/>
      <c r="H356" s="71"/>
      <c r="I356" s="71"/>
      <c r="K356" s="73"/>
      <c r="L356" s="73"/>
      <c r="N356" s="73"/>
      <c r="O356" s="74"/>
    </row>
    <row r="357" spans="1:15" s="72" customFormat="1">
      <c r="A357" s="47"/>
      <c r="B357" s="47"/>
      <c r="C357" s="47"/>
      <c r="D357" s="47"/>
      <c r="E357" s="47"/>
      <c r="F357" s="47"/>
      <c r="G357" s="70"/>
      <c r="H357" s="71"/>
      <c r="I357" s="71"/>
      <c r="K357" s="73"/>
      <c r="L357" s="73"/>
      <c r="N357" s="73"/>
      <c r="O357" s="74"/>
    </row>
    <row r="358" spans="1:15" s="72" customFormat="1">
      <c r="A358" s="47"/>
      <c r="B358" s="47"/>
      <c r="C358" s="47"/>
      <c r="D358" s="47"/>
      <c r="E358" s="47"/>
      <c r="F358" s="47"/>
      <c r="G358" s="70"/>
      <c r="H358" s="71"/>
      <c r="I358" s="71"/>
      <c r="K358" s="73"/>
      <c r="L358" s="73"/>
      <c r="N358" s="73"/>
      <c r="O358" s="74"/>
    </row>
    <row r="359" spans="1:15" s="72" customFormat="1">
      <c r="A359" s="47"/>
      <c r="B359" s="47"/>
      <c r="C359" s="47"/>
      <c r="D359" s="47"/>
      <c r="E359" s="47"/>
      <c r="F359" s="47"/>
      <c r="G359" s="70"/>
      <c r="H359" s="71"/>
      <c r="I359" s="71"/>
      <c r="K359" s="73"/>
      <c r="L359" s="73"/>
      <c r="N359" s="73"/>
      <c r="O359" s="74"/>
    </row>
    <row r="360" spans="1:15" s="72" customFormat="1">
      <c r="A360" s="47"/>
      <c r="B360" s="47"/>
      <c r="C360" s="47"/>
      <c r="D360" s="47"/>
      <c r="E360" s="47"/>
      <c r="F360" s="47"/>
      <c r="G360" s="70"/>
      <c r="H360" s="71"/>
      <c r="I360" s="71"/>
      <c r="K360" s="73"/>
      <c r="L360" s="73"/>
      <c r="N360" s="73"/>
      <c r="O360" s="74"/>
    </row>
    <row r="361" spans="1:15" s="72" customFormat="1">
      <c r="A361" s="47"/>
      <c r="B361" s="47"/>
      <c r="C361" s="47"/>
      <c r="D361" s="47"/>
      <c r="E361" s="47"/>
      <c r="F361" s="47"/>
      <c r="G361" s="70"/>
      <c r="H361" s="71"/>
      <c r="I361" s="71"/>
      <c r="K361" s="73"/>
      <c r="L361" s="73"/>
      <c r="N361" s="73"/>
      <c r="O361" s="74"/>
    </row>
    <row r="362" spans="1:15" s="72" customFormat="1">
      <c r="A362" s="47"/>
      <c r="B362" s="47"/>
      <c r="C362" s="47"/>
      <c r="D362" s="47"/>
      <c r="E362" s="47"/>
      <c r="F362" s="47"/>
      <c r="G362" s="70"/>
      <c r="H362" s="71"/>
      <c r="I362" s="71"/>
      <c r="K362" s="73"/>
      <c r="L362" s="73"/>
      <c r="N362" s="73"/>
      <c r="O362" s="74"/>
    </row>
    <row r="363" spans="1:15" s="72" customFormat="1">
      <c r="A363" s="47"/>
      <c r="B363" s="47"/>
      <c r="C363" s="47"/>
      <c r="D363" s="47"/>
      <c r="E363" s="47"/>
      <c r="F363" s="47"/>
      <c r="G363" s="70"/>
      <c r="H363" s="71"/>
      <c r="I363" s="71"/>
      <c r="K363" s="73"/>
      <c r="L363" s="73"/>
      <c r="N363" s="73"/>
      <c r="O363" s="74"/>
    </row>
    <row r="364" spans="1:15" s="72" customFormat="1">
      <c r="A364" s="47"/>
      <c r="B364" s="47"/>
      <c r="C364" s="47"/>
      <c r="D364" s="47"/>
      <c r="E364" s="47"/>
      <c r="F364" s="47"/>
      <c r="G364" s="70"/>
      <c r="H364" s="71"/>
      <c r="I364" s="71"/>
      <c r="K364" s="73"/>
      <c r="L364" s="73"/>
      <c r="N364" s="73"/>
      <c r="O364" s="74"/>
    </row>
    <row r="365" spans="1:15" s="72" customFormat="1">
      <c r="A365" s="47"/>
      <c r="B365" s="47"/>
      <c r="C365" s="47"/>
      <c r="D365" s="47"/>
      <c r="E365" s="47"/>
      <c r="F365" s="47"/>
      <c r="G365" s="70"/>
      <c r="H365" s="71"/>
      <c r="I365" s="71"/>
      <c r="K365" s="73"/>
      <c r="L365" s="73"/>
      <c r="N365" s="73"/>
      <c r="O365" s="74"/>
    </row>
    <row r="366" spans="1:15" s="72" customFormat="1">
      <c r="A366" s="47"/>
      <c r="B366" s="47"/>
      <c r="C366" s="47"/>
      <c r="D366" s="47"/>
      <c r="E366" s="47"/>
      <c r="F366" s="47"/>
      <c r="G366" s="70"/>
      <c r="H366" s="71"/>
      <c r="I366" s="71"/>
      <c r="K366" s="73"/>
      <c r="L366" s="73"/>
      <c r="N366" s="73"/>
      <c r="O366" s="74"/>
    </row>
    <row r="367" spans="1:15" s="72" customFormat="1">
      <c r="A367" s="47"/>
      <c r="B367" s="47"/>
      <c r="C367" s="47"/>
      <c r="D367" s="47"/>
      <c r="E367" s="47"/>
      <c r="F367" s="47"/>
      <c r="G367" s="70"/>
      <c r="H367" s="71"/>
      <c r="I367" s="71"/>
      <c r="K367" s="73"/>
      <c r="L367" s="73"/>
      <c r="N367" s="73"/>
      <c r="O367" s="74"/>
    </row>
    <row r="368" spans="1:15" s="72" customFormat="1">
      <c r="A368" s="47"/>
      <c r="B368" s="47"/>
      <c r="C368" s="47"/>
      <c r="D368" s="47"/>
      <c r="E368" s="47"/>
      <c r="F368" s="47"/>
      <c r="G368" s="70"/>
      <c r="H368" s="71"/>
      <c r="I368" s="71"/>
      <c r="K368" s="73"/>
      <c r="L368" s="73"/>
      <c r="N368" s="73"/>
      <c r="O368" s="74"/>
    </row>
    <row r="369" spans="1:15" s="72" customFormat="1">
      <c r="A369" s="47"/>
      <c r="B369" s="47"/>
      <c r="C369" s="47"/>
      <c r="D369" s="47"/>
      <c r="E369" s="47"/>
      <c r="F369" s="47"/>
      <c r="G369" s="70"/>
      <c r="H369" s="71"/>
      <c r="I369" s="71"/>
      <c r="K369" s="73"/>
      <c r="L369" s="73"/>
      <c r="N369" s="73"/>
      <c r="O369" s="74"/>
    </row>
    <row r="370" spans="1:15" s="72" customFormat="1">
      <c r="A370" s="47"/>
      <c r="B370" s="47"/>
      <c r="C370" s="47"/>
      <c r="D370" s="47"/>
      <c r="E370" s="47"/>
      <c r="F370" s="47"/>
      <c r="G370" s="70"/>
      <c r="H370" s="71"/>
      <c r="I370" s="71"/>
      <c r="K370" s="73"/>
      <c r="L370" s="73"/>
      <c r="N370" s="73"/>
      <c r="O370" s="74"/>
    </row>
    <row r="371" spans="1:15" s="72" customFormat="1">
      <c r="A371" s="47"/>
      <c r="B371" s="47"/>
      <c r="C371" s="47"/>
      <c r="D371" s="47"/>
      <c r="E371" s="47"/>
      <c r="F371" s="47"/>
      <c r="G371" s="70"/>
      <c r="H371" s="71"/>
      <c r="I371" s="71"/>
      <c r="K371" s="73"/>
      <c r="L371" s="73"/>
      <c r="N371" s="73"/>
      <c r="O371" s="74"/>
    </row>
    <row r="372" spans="1:15" s="72" customFormat="1">
      <c r="A372" s="47"/>
      <c r="B372" s="47"/>
      <c r="C372" s="47"/>
      <c r="D372" s="47"/>
      <c r="E372" s="47"/>
      <c r="F372" s="47"/>
      <c r="G372" s="70"/>
      <c r="H372" s="71"/>
      <c r="I372" s="71"/>
      <c r="K372" s="73"/>
      <c r="L372" s="73"/>
      <c r="N372" s="73"/>
      <c r="O372" s="74"/>
    </row>
    <row r="373" spans="1:15" s="72" customFormat="1">
      <c r="A373" s="47"/>
      <c r="B373" s="47"/>
      <c r="C373" s="47"/>
      <c r="D373" s="47"/>
      <c r="E373" s="47"/>
      <c r="F373" s="47"/>
      <c r="G373" s="70"/>
      <c r="H373" s="71"/>
      <c r="I373" s="71"/>
      <c r="K373" s="73"/>
      <c r="L373" s="73"/>
      <c r="N373" s="73"/>
      <c r="O373" s="74"/>
    </row>
    <row r="374" spans="1:15" s="72" customFormat="1">
      <c r="A374" s="47"/>
      <c r="B374" s="47"/>
      <c r="C374" s="47"/>
      <c r="D374" s="47"/>
      <c r="E374" s="47"/>
      <c r="F374" s="47"/>
      <c r="G374" s="70"/>
      <c r="H374" s="71"/>
      <c r="I374" s="71"/>
      <c r="K374" s="73"/>
      <c r="L374" s="73"/>
      <c r="N374" s="73"/>
      <c r="O374" s="74"/>
    </row>
    <row r="375" spans="1:15" s="72" customFormat="1">
      <c r="A375" s="47"/>
      <c r="B375" s="47"/>
      <c r="C375" s="47"/>
      <c r="D375" s="47"/>
      <c r="E375" s="47"/>
      <c r="F375" s="47"/>
      <c r="G375" s="70"/>
      <c r="H375" s="71"/>
      <c r="I375" s="71"/>
      <c r="K375" s="73"/>
      <c r="L375" s="73"/>
      <c r="N375" s="73"/>
      <c r="O375" s="74"/>
    </row>
    <row r="376" spans="1:15" s="72" customFormat="1">
      <c r="A376" s="47"/>
      <c r="B376" s="47"/>
      <c r="C376" s="47"/>
      <c r="D376" s="47"/>
      <c r="E376" s="47"/>
      <c r="F376" s="47"/>
      <c r="G376" s="70"/>
      <c r="H376" s="71"/>
      <c r="I376" s="71"/>
      <c r="K376" s="73"/>
      <c r="L376" s="73"/>
      <c r="N376" s="73"/>
      <c r="O376" s="74"/>
    </row>
    <row r="377" spans="1:15" s="72" customFormat="1">
      <c r="A377" s="47"/>
      <c r="B377" s="47"/>
      <c r="C377" s="47"/>
      <c r="D377" s="47"/>
      <c r="E377" s="47"/>
      <c r="F377" s="47"/>
      <c r="G377" s="70"/>
      <c r="H377" s="71"/>
      <c r="I377" s="71"/>
      <c r="K377" s="73"/>
      <c r="L377" s="73"/>
      <c r="N377" s="73"/>
      <c r="O377" s="74"/>
    </row>
    <row r="378" spans="1:15" s="72" customFormat="1">
      <c r="A378" s="47"/>
      <c r="B378" s="47"/>
      <c r="C378" s="47"/>
      <c r="D378" s="47"/>
      <c r="E378" s="47"/>
      <c r="F378" s="47"/>
      <c r="G378" s="70"/>
      <c r="H378" s="71"/>
      <c r="I378" s="71"/>
      <c r="K378" s="73"/>
      <c r="L378" s="73"/>
      <c r="N378" s="73"/>
      <c r="O378" s="74"/>
    </row>
    <row r="379" spans="1:15" s="72" customFormat="1">
      <c r="A379" s="47"/>
      <c r="B379" s="47"/>
      <c r="C379" s="47"/>
      <c r="D379" s="47"/>
      <c r="E379" s="47"/>
      <c r="F379" s="47"/>
      <c r="G379" s="70"/>
      <c r="H379" s="71"/>
      <c r="I379" s="71"/>
      <c r="K379" s="73"/>
      <c r="L379" s="73"/>
      <c r="N379" s="73"/>
      <c r="O379" s="74"/>
    </row>
    <row r="380" spans="1:15" s="72" customFormat="1">
      <c r="A380" s="47"/>
      <c r="B380" s="47"/>
      <c r="C380" s="47"/>
      <c r="D380" s="47"/>
      <c r="E380" s="47"/>
      <c r="F380" s="47"/>
      <c r="G380" s="70"/>
      <c r="H380" s="71"/>
      <c r="I380" s="71"/>
      <c r="K380" s="73"/>
      <c r="L380" s="73"/>
      <c r="N380" s="73"/>
      <c r="O380" s="74"/>
    </row>
    <row r="381" spans="1:15" s="72" customFormat="1">
      <c r="A381" s="47"/>
      <c r="B381" s="47"/>
      <c r="C381" s="47"/>
      <c r="D381" s="47"/>
      <c r="E381" s="47"/>
      <c r="F381" s="47"/>
      <c r="G381" s="70"/>
      <c r="H381" s="71"/>
      <c r="I381" s="71"/>
      <c r="K381" s="73"/>
      <c r="L381" s="73"/>
      <c r="N381" s="73"/>
      <c r="O381" s="74"/>
    </row>
    <row r="382" spans="1:15" s="72" customFormat="1">
      <c r="A382" s="47"/>
      <c r="B382" s="47"/>
      <c r="C382" s="47"/>
      <c r="D382" s="47"/>
      <c r="E382" s="47"/>
      <c r="F382" s="47"/>
      <c r="G382" s="70"/>
      <c r="H382" s="71"/>
      <c r="I382" s="71"/>
      <c r="K382" s="73"/>
      <c r="L382" s="73"/>
      <c r="N382" s="73"/>
      <c r="O382" s="74"/>
    </row>
    <row r="383" spans="1:15" s="72" customFormat="1">
      <c r="A383" s="47"/>
      <c r="B383" s="47"/>
      <c r="C383" s="47"/>
      <c r="D383" s="47"/>
      <c r="E383" s="47"/>
      <c r="F383" s="47"/>
      <c r="G383" s="70"/>
      <c r="H383" s="71"/>
      <c r="I383" s="71"/>
      <c r="K383" s="73"/>
      <c r="L383" s="73"/>
      <c r="N383" s="73"/>
      <c r="O383" s="74"/>
    </row>
    <row r="384" spans="1:15" s="72" customFormat="1">
      <c r="A384" s="47"/>
      <c r="B384" s="47"/>
      <c r="C384" s="47"/>
      <c r="D384" s="47"/>
      <c r="E384" s="47"/>
      <c r="F384" s="47"/>
      <c r="G384" s="70"/>
      <c r="H384" s="71"/>
      <c r="I384" s="71"/>
      <c r="K384" s="73"/>
      <c r="L384" s="73"/>
      <c r="N384" s="73"/>
      <c r="O384" s="74"/>
    </row>
    <row r="385" spans="1:15" s="72" customFormat="1">
      <c r="A385" s="47"/>
      <c r="B385" s="47"/>
      <c r="C385" s="47"/>
      <c r="D385" s="47"/>
      <c r="E385" s="47"/>
      <c r="F385" s="47"/>
      <c r="G385" s="70"/>
      <c r="H385" s="71"/>
      <c r="I385" s="71"/>
      <c r="K385" s="73"/>
      <c r="L385" s="73"/>
      <c r="N385" s="73"/>
      <c r="O385" s="74"/>
    </row>
    <row r="386" spans="1:15" s="72" customFormat="1">
      <c r="A386" s="47"/>
      <c r="B386" s="47"/>
      <c r="C386" s="47"/>
      <c r="D386" s="47"/>
      <c r="E386" s="47"/>
      <c r="F386" s="47"/>
      <c r="G386" s="70"/>
      <c r="H386" s="71"/>
      <c r="I386" s="71"/>
      <c r="K386" s="73"/>
      <c r="L386" s="73"/>
      <c r="N386" s="73"/>
      <c r="O386" s="74"/>
    </row>
    <row r="387" spans="1:15" s="72" customFormat="1">
      <c r="A387" s="47"/>
      <c r="B387" s="47"/>
      <c r="C387" s="47"/>
      <c r="D387" s="47"/>
      <c r="E387" s="47"/>
      <c r="F387" s="47"/>
      <c r="G387" s="70"/>
      <c r="H387" s="71"/>
      <c r="I387" s="71"/>
      <c r="K387" s="73"/>
      <c r="L387" s="73"/>
      <c r="N387" s="73"/>
      <c r="O387" s="74"/>
    </row>
    <row r="388" spans="1:15" s="72" customFormat="1">
      <c r="A388" s="47"/>
      <c r="B388" s="47"/>
      <c r="C388" s="47"/>
      <c r="D388" s="47"/>
      <c r="E388" s="47"/>
      <c r="F388" s="47"/>
      <c r="G388" s="70"/>
      <c r="H388" s="71"/>
      <c r="I388" s="71"/>
      <c r="K388" s="73"/>
      <c r="L388" s="73"/>
      <c r="N388" s="73"/>
      <c r="O388" s="74"/>
    </row>
    <row r="389" spans="1:15" s="72" customFormat="1">
      <c r="A389" s="47"/>
      <c r="B389" s="47"/>
      <c r="C389" s="47"/>
      <c r="D389" s="47"/>
      <c r="E389" s="47"/>
      <c r="F389" s="47"/>
      <c r="G389" s="70"/>
      <c r="H389" s="71"/>
      <c r="I389" s="71"/>
      <c r="K389" s="73"/>
      <c r="L389" s="73"/>
      <c r="N389" s="73"/>
      <c r="O389" s="74"/>
    </row>
    <row r="390" spans="1:15" s="72" customFormat="1">
      <c r="A390" s="47"/>
      <c r="B390" s="47"/>
      <c r="C390" s="47"/>
      <c r="D390" s="47"/>
      <c r="E390" s="47"/>
      <c r="F390" s="47"/>
      <c r="G390" s="70"/>
      <c r="H390" s="71"/>
      <c r="I390" s="71"/>
      <c r="K390" s="73"/>
      <c r="L390" s="73"/>
      <c r="N390" s="73"/>
      <c r="O390" s="74"/>
    </row>
    <row r="391" spans="1:15" s="72" customFormat="1">
      <c r="A391" s="47"/>
      <c r="B391" s="47"/>
      <c r="C391" s="47"/>
      <c r="D391" s="47"/>
      <c r="E391" s="47"/>
      <c r="F391" s="47"/>
      <c r="G391" s="70"/>
      <c r="H391" s="71"/>
      <c r="I391" s="71"/>
      <c r="K391" s="73"/>
      <c r="L391" s="73"/>
      <c r="N391" s="73"/>
      <c r="O391" s="74"/>
    </row>
    <row r="392" spans="1:15" s="72" customFormat="1">
      <c r="A392" s="47"/>
      <c r="B392" s="47"/>
      <c r="C392" s="47"/>
      <c r="D392" s="47"/>
      <c r="E392" s="47"/>
      <c r="F392" s="47"/>
      <c r="G392" s="70"/>
      <c r="H392" s="71"/>
      <c r="I392" s="71"/>
      <c r="K392" s="73"/>
      <c r="L392" s="73"/>
      <c r="N392" s="73"/>
      <c r="O392" s="74"/>
    </row>
    <row r="393" spans="1:15" s="72" customFormat="1">
      <c r="A393" s="47"/>
      <c r="B393" s="47"/>
      <c r="C393" s="47"/>
      <c r="D393" s="47"/>
      <c r="E393" s="47"/>
      <c r="F393" s="47"/>
      <c r="G393" s="70"/>
      <c r="H393" s="71"/>
      <c r="I393" s="71"/>
      <c r="K393" s="73"/>
      <c r="L393" s="73"/>
      <c r="N393" s="73"/>
      <c r="O393" s="74"/>
    </row>
    <row r="394" spans="1:15" s="72" customFormat="1">
      <c r="A394" s="47"/>
      <c r="B394" s="47"/>
      <c r="C394" s="47"/>
      <c r="D394" s="47"/>
      <c r="E394" s="47"/>
      <c r="F394" s="47"/>
      <c r="G394" s="70"/>
      <c r="H394" s="71"/>
      <c r="I394" s="71"/>
      <c r="K394" s="73"/>
      <c r="L394" s="73"/>
      <c r="N394" s="73"/>
      <c r="O394" s="74"/>
    </row>
    <row r="395" spans="1:15" s="72" customFormat="1">
      <c r="A395" s="47"/>
      <c r="B395" s="47"/>
      <c r="C395" s="47"/>
      <c r="D395" s="47"/>
      <c r="E395" s="47"/>
      <c r="F395" s="47"/>
      <c r="G395" s="70"/>
      <c r="H395" s="71"/>
      <c r="I395" s="71"/>
      <c r="K395" s="73"/>
      <c r="L395" s="73"/>
      <c r="N395" s="73"/>
      <c r="O395" s="74"/>
    </row>
    <row r="396" spans="1:15" s="72" customFormat="1">
      <c r="A396" s="47"/>
      <c r="B396" s="47"/>
      <c r="C396" s="47"/>
      <c r="D396" s="47"/>
      <c r="E396" s="47"/>
      <c r="F396" s="47"/>
      <c r="G396" s="70"/>
      <c r="H396" s="71"/>
      <c r="I396" s="71"/>
      <c r="K396" s="73"/>
      <c r="L396" s="73"/>
      <c r="N396" s="73"/>
      <c r="O396" s="74"/>
    </row>
    <row r="397" spans="1:15" s="72" customFormat="1">
      <c r="A397" s="47"/>
      <c r="B397" s="47"/>
      <c r="C397" s="47"/>
      <c r="D397" s="47"/>
      <c r="E397" s="47"/>
      <c r="F397" s="47"/>
      <c r="G397" s="70"/>
      <c r="H397" s="71"/>
      <c r="I397" s="71"/>
      <c r="K397" s="73"/>
      <c r="L397" s="73"/>
      <c r="N397" s="73"/>
      <c r="O397" s="74"/>
    </row>
    <row r="398" spans="1:15" s="72" customFormat="1">
      <c r="A398" s="47"/>
      <c r="B398" s="47"/>
      <c r="C398" s="47"/>
      <c r="D398" s="47"/>
      <c r="E398" s="47"/>
      <c r="F398" s="47"/>
      <c r="G398" s="70"/>
      <c r="H398" s="71"/>
      <c r="I398" s="71"/>
      <c r="K398" s="73"/>
      <c r="L398" s="73"/>
      <c r="N398" s="73"/>
      <c r="O398" s="74"/>
    </row>
    <row r="399" spans="1:15" s="72" customFormat="1">
      <c r="A399" s="47"/>
      <c r="B399" s="47"/>
      <c r="C399" s="47"/>
      <c r="D399" s="47"/>
      <c r="E399" s="47"/>
      <c r="F399" s="47"/>
      <c r="G399" s="70"/>
      <c r="H399" s="71"/>
      <c r="I399" s="71"/>
      <c r="K399" s="73"/>
      <c r="L399" s="73"/>
      <c r="N399" s="73"/>
      <c r="O399" s="74"/>
    </row>
    <row r="400" spans="1:15" s="72" customFormat="1">
      <c r="A400" s="47"/>
      <c r="B400" s="47"/>
      <c r="C400" s="47"/>
      <c r="D400" s="47"/>
      <c r="E400" s="47"/>
      <c r="F400" s="47"/>
      <c r="G400" s="70"/>
      <c r="H400" s="71"/>
      <c r="I400" s="71"/>
      <c r="K400" s="73"/>
      <c r="L400" s="73"/>
      <c r="N400" s="73"/>
      <c r="O400" s="74"/>
    </row>
    <row r="401" spans="1:15" s="72" customFormat="1">
      <c r="A401" s="47"/>
      <c r="B401" s="47"/>
      <c r="C401" s="47"/>
      <c r="D401" s="47"/>
      <c r="E401" s="47"/>
      <c r="F401" s="47"/>
      <c r="G401" s="70"/>
      <c r="H401" s="71"/>
      <c r="I401" s="71"/>
      <c r="K401" s="73"/>
      <c r="L401" s="73"/>
      <c r="N401" s="73"/>
      <c r="O401" s="74"/>
    </row>
    <row r="402" spans="1:15" s="72" customFormat="1">
      <c r="A402" s="47"/>
      <c r="B402" s="47"/>
      <c r="C402" s="47"/>
      <c r="D402" s="47"/>
      <c r="E402" s="47"/>
      <c r="F402" s="47"/>
      <c r="G402" s="70"/>
      <c r="H402" s="71"/>
      <c r="I402" s="71"/>
      <c r="K402" s="73"/>
      <c r="L402" s="73"/>
      <c r="N402" s="73"/>
      <c r="O402" s="74"/>
    </row>
    <row r="403" spans="1:15" s="72" customFormat="1">
      <c r="A403" s="47"/>
      <c r="B403" s="47"/>
      <c r="C403" s="47"/>
      <c r="D403" s="47"/>
      <c r="E403" s="47"/>
      <c r="F403" s="47"/>
      <c r="G403" s="70"/>
      <c r="H403" s="71"/>
      <c r="I403" s="71"/>
      <c r="K403" s="73"/>
      <c r="L403" s="73"/>
      <c r="N403" s="73"/>
      <c r="O403" s="74"/>
    </row>
    <row r="404" spans="1:15" s="72" customFormat="1">
      <c r="A404" s="47"/>
      <c r="B404" s="47"/>
      <c r="C404" s="47"/>
      <c r="D404" s="47"/>
      <c r="E404" s="47"/>
      <c r="F404" s="47"/>
      <c r="G404" s="70"/>
      <c r="H404" s="71"/>
      <c r="I404" s="71"/>
      <c r="K404" s="73"/>
      <c r="L404" s="73"/>
      <c r="N404" s="73"/>
      <c r="O404" s="74"/>
    </row>
    <row r="405" spans="1:15" s="72" customFormat="1">
      <c r="A405" s="47"/>
      <c r="B405" s="47"/>
      <c r="C405" s="47"/>
      <c r="D405" s="47"/>
      <c r="E405" s="47"/>
      <c r="F405" s="47"/>
      <c r="G405" s="70"/>
      <c r="H405" s="71"/>
      <c r="I405" s="71"/>
      <c r="K405" s="73"/>
      <c r="L405" s="73"/>
      <c r="N405" s="73"/>
      <c r="O405" s="74"/>
    </row>
    <row r="406" spans="1:15" s="72" customFormat="1">
      <c r="A406" s="47"/>
      <c r="B406" s="47"/>
      <c r="C406" s="47"/>
      <c r="D406" s="47"/>
      <c r="E406" s="47"/>
      <c r="F406" s="47"/>
      <c r="G406" s="70"/>
      <c r="H406" s="71"/>
      <c r="I406" s="71"/>
      <c r="K406" s="73"/>
      <c r="L406" s="73"/>
      <c r="N406" s="73"/>
      <c r="O406" s="74"/>
    </row>
    <row r="407" spans="1:15" s="72" customFormat="1">
      <c r="A407" s="47"/>
      <c r="B407" s="47"/>
      <c r="C407" s="47"/>
      <c r="D407" s="47"/>
      <c r="E407" s="47"/>
      <c r="F407" s="47"/>
      <c r="G407" s="70"/>
      <c r="H407" s="71"/>
      <c r="I407" s="71"/>
      <c r="K407" s="73"/>
      <c r="L407" s="73"/>
      <c r="N407" s="73"/>
      <c r="O407" s="74"/>
    </row>
    <row r="408" spans="1:15" s="72" customFormat="1">
      <c r="A408" s="47"/>
      <c r="B408" s="47"/>
      <c r="C408" s="47"/>
      <c r="D408" s="47"/>
      <c r="E408" s="47"/>
      <c r="F408" s="47"/>
      <c r="G408" s="70"/>
      <c r="H408" s="71"/>
      <c r="I408" s="71"/>
      <c r="K408" s="73"/>
      <c r="L408" s="73"/>
      <c r="N408" s="73"/>
      <c r="O408" s="74"/>
    </row>
    <row r="409" spans="1:15" s="72" customFormat="1">
      <c r="A409" s="47"/>
      <c r="B409" s="47"/>
      <c r="C409" s="47"/>
      <c r="D409" s="47"/>
      <c r="E409" s="47"/>
      <c r="F409" s="47"/>
      <c r="G409" s="70"/>
      <c r="H409" s="71"/>
      <c r="I409" s="71"/>
      <c r="K409" s="73"/>
      <c r="L409" s="73"/>
      <c r="N409" s="73"/>
      <c r="O409" s="74"/>
    </row>
    <row r="410" spans="1:15" s="72" customFormat="1">
      <c r="A410" s="47"/>
      <c r="B410" s="47"/>
      <c r="C410" s="47"/>
      <c r="D410" s="47"/>
      <c r="E410" s="47"/>
      <c r="F410" s="47"/>
      <c r="G410" s="70"/>
      <c r="H410" s="71"/>
      <c r="I410" s="71"/>
      <c r="K410" s="73"/>
      <c r="L410" s="73"/>
      <c r="N410" s="73"/>
      <c r="O410" s="74"/>
    </row>
    <row r="411" spans="1:15" s="72" customFormat="1">
      <c r="A411" s="47"/>
      <c r="B411" s="47"/>
      <c r="C411" s="47"/>
      <c r="D411" s="47"/>
      <c r="E411" s="47"/>
      <c r="F411" s="47"/>
      <c r="G411" s="70"/>
      <c r="H411" s="71"/>
      <c r="I411" s="71"/>
      <c r="K411" s="73"/>
      <c r="L411" s="73"/>
      <c r="N411" s="73"/>
      <c r="O411" s="74"/>
    </row>
    <row r="412" spans="1:15" s="72" customFormat="1">
      <c r="A412" s="47"/>
      <c r="B412" s="47"/>
      <c r="C412" s="47"/>
      <c r="D412" s="47"/>
      <c r="E412" s="47"/>
      <c r="F412" s="47"/>
      <c r="G412" s="70"/>
      <c r="H412" s="71"/>
      <c r="I412" s="71"/>
      <c r="K412" s="73"/>
      <c r="L412" s="73"/>
      <c r="N412" s="73"/>
      <c r="O412" s="74"/>
    </row>
    <row r="413" spans="1:15" s="72" customFormat="1">
      <c r="A413" s="47"/>
      <c r="B413" s="47"/>
      <c r="C413" s="47"/>
      <c r="D413" s="47"/>
      <c r="E413" s="47"/>
      <c r="F413" s="47"/>
      <c r="G413" s="70"/>
      <c r="H413" s="71"/>
      <c r="I413" s="71"/>
      <c r="K413" s="73"/>
      <c r="L413" s="73"/>
      <c r="N413" s="73"/>
      <c r="O413" s="74"/>
    </row>
    <row r="414" spans="1:15" s="72" customFormat="1">
      <c r="A414" s="47"/>
      <c r="B414" s="47"/>
      <c r="C414" s="47"/>
      <c r="D414" s="47"/>
      <c r="E414" s="47"/>
      <c r="F414" s="47"/>
      <c r="G414" s="70"/>
      <c r="H414" s="71"/>
      <c r="I414" s="71"/>
      <c r="K414" s="73"/>
      <c r="L414" s="73"/>
      <c r="N414" s="73"/>
      <c r="O414" s="74"/>
    </row>
    <row r="415" spans="1:15" s="72" customFormat="1">
      <c r="A415" s="47"/>
      <c r="B415" s="47"/>
      <c r="C415" s="47"/>
      <c r="D415" s="47"/>
      <c r="E415" s="47"/>
      <c r="F415" s="47"/>
      <c r="G415" s="70"/>
      <c r="H415" s="71"/>
      <c r="I415" s="71"/>
      <c r="K415" s="73"/>
      <c r="L415" s="73"/>
      <c r="N415" s="73"/>
      <c r="O415" s="74"/>
    </row>
    <row r="416" spans="1:15" s="72" customFormat="1">
      <c r="A416" s="47"/>
      <c r="B416" s="47"/>
      <c r="C416" s="47"/>
      <c r="D416" s="47"/>
      <c r="E416" s="47"/>
      <c r="F416" s="47"/>
      <c r="G416" s="70"/>
      <c r="H416" s="71"/>
      <c r="I416" s="71"/>
      <c r="K416" s="73"/>
      <c r="L416" s="73"/>
      <c r="N416" s="73"/>
      <c r="O416" s="74"/>
    </row>
    <row r="417" spans="1:15" s="72" customFormat="1">
      <c r="A417" s="47"/>
      <c r="B417" s="47"/>
      <c r="C417" s="47"/>
      <c r="D417" s="47"/>
      <c r="E417" s="47"/>
      <c r="F417" s="47"/>
      <c r="G417" s="70"/>
      <c r="H417" s="71"/>
      <c r="I417" s="71"/>
      <c r="K417" s="73"/>
      <c r="L417" s="73"/>
      <c r="N417" s="73"/>
      <c r="O417" s="74"/>
    </row>
    <row r="418" spans="1:15" s="72" customFormat="1">
      <c r="A418" s="47"/>
      <c r="B418" s="47"/>
      <c r="C418" s="47"/>
      <c r="D418" s="47"/>
      <c r="E418" s="47"/>
      <c r="F418" s="47"/>
      <c r="G418" s="70"/>
      <c r="H418" s="71"/>
      <c r="I418" s="71"/>
      <c r="K418" s="73"/>
      <c r="L418" s="73"/>
      <c r="N418" s="73"/>
      <c r="O418" s="74"/>
    </row>
    <row r="419" spans="1:15" s="72" customFormat="1">
      <c r="A419" s="47"/>
      <c r="B419" s="47"/>
      <c r="C419" s="47"/>
      <c r="D419" s="47"/>
      <c r="E419" s="47"/>
      <c r="F419" s="47"/>
      <c r="G419" s="70"/>
      <c r="H419" s="71"/>
      <c r="I419" s="71"/>
      <c r="K419" s="73"/>
      <c r="L419" s="73"/>
      <c r="N419" s="73"/>
      <c r="O419" s="74"/>
    </row>
    <row r="420" spans="1:15" s="72" customFormat="1">
      <c r="A420" s="47"/>
      <c r="B420" s="47"/>
      <c r="C420" s="47"/>
      <c r="D420" s="47"/>
      <c r="E420" s="47"/>
      <c r="F420" s="47"/>
      <c r="G420" s="70"/>
      <c r="H420" s="71"/>
      <c r="I420" s="71"/>
      <c r="K420" s="73"/>
      <c r="L420" s="73"/>
      <c r="N420" s="73"/>
      <c r="O420" s="74"/>
    </row>
    <row r="421" spans="1:15" s="72" customFormat="1">
      <c r="A421" s="47"/>
      <c r="B421" s="47"/>
      <c r="C421" s="47"/>
      <c r="D421" s="47"/>
      <c r="E421" s="47"/>
      <c r="F421" s="47"/>
      <c r="G421" s="70"/>
      <c r="H421" s="71"/>
      <c r="I421" s="71"/>
      <c r="K421" s="73"/>
      <c r="L421" s="73"/>
      <c r="N421" s="73"/>
      <c r="O421" s="74"/>
    </row>
    <row r="422" spans="1:15" s="72" customFormat="1">
      <c r="A422" s="47"/>
      <c r="B422" s="47"/>
      <c r="C422" s="47"/>
      <c r="D422" s="47"/>
      <c r="E422" s="47"/>
      <c r="F422" s="47"/>
      <c r="G422" s="70"/>
      <c r="H422" s="71"/>
      <c r="I422" s="71"/>
      <c r="K422" s="73"/>
      <c r="L422" s="73"/>
      <c r="N422" s="73"/>
      <c r="O422" s="74"/>
    </row>
    <row r="423" spans="1:15" s="72" customFormat="1">
      <c r="A423" s="47"/>
      <c r="B423" s="47"/>
      <c r="C423" s="47"/>
      <c r="D423" s="47"/>
      <c r="E423" s="47"/>
      <c r="F423" s="47"/>
      <c r="G423" s="70"/>
      <c r="H423" s="71"/>
      <c r="I423" s="71"/>
      <c r="K423" s="73"/>
      <c r="L423" s="73"/>
      <c r="N423" s="73"/>
      <c r="O423" s="74"/>
    </row>
    <row r="424" spans="1:15" s="72" customFormat="1">
      <c r="A424" s="47"/>
      <c r="B424" s="47"/>
      <c r="C424" s="47"/>
      <c r="D424" s="47"/>
      <c r="E424" s="47"/>
      <c r="F424" s="47"/>
      <c r="G424" s="70"/>
      <c r="H424" s="71"/>
      <c r="I424" s="71"/>
      <c r="K424" s="73"/>
      <c r="L424" s="73"/>
      <c r="N424" s="73"/>
      <c r="O424" s="74"/>
    </row>
    <row r="425" spans="1:15" s="72" customFormat="1">
      <c r="A425" s="47"/>
      <c r="B425" s="47"/>
      <c r="C425" s="47"/>
      <c r="D425" s="47"/>
      <c r="E425" s="47"/>
      <c r="F425" s="47"/>
      <c r="G425" s="70"/>
      <c r="H425" s="71"/>
      <c r="I425" s="71"/>
      <c r="K425" s="73"/>
      <c r="L425" s="73"/>
      <c r="N425" s="73"/>
      <c r="O425" s="74"/>
    </row>
    <row r="426" spans="1:15" s="72" customFormat="1">
      <c r="A426" s="47"/>
      <c r="B426" s="47"/>
      <c r="C426" s="47"/>
      <c r="D426" s="47"/>
      <c r="E426" s="47"/>
      <c r="F426" s="47"/>
      <c r="G426" s="70"/>
      <c r="H426" s="71"/>
      <c r="I426" s="71"/>
      <c r="K426" s="73"/>
      <c r="L426" s="73"/>
      <c r="N426" s="73"/>
      <c r="O426" s="74"/>
    </row>
    <row r="427" spans="1:15" s="72" customFormat="1">
      <c r="A427" s="47"/>
      <c r="B427" s="47"/>
      <c r="C427" s="47"/>
      <c r="D427" s="47"/>
      <c r="E427" s="47"/>
      <c r="F427" s="47"/>
      <c r="G427" s="70"/>
      <c r="H427" s="71"/>
      <c r="I427" s="71"/>
      <c r="K427" s="73"/>
      <c r="L427" s="73"/>
      <c r="N427" s="73"/>
      <c r="O427" s="74"/>
    </row>
    <row r="428" spans="1:15" s="72" customFormat="1">
      <c r="A428" s="47"/>
      <c r="B428" s="47"/>
      <c r="C428" s="47"/>
      <c r="D428" s="47"/>
      <c r="E428" s="47"/>
      <c r="F428" s="47"/>
      <c r="G428" s="70"/>
      <c r="H428" s="71"/>
      <c r="I428" s="71"/>
      <c r="K428" s="73"/>
      <c r="L428" s="73"/>
      <c r="N428" s="73"/>
      <c r="O428" s="74"/>
    </row>
    <row r="429" spans="1:15" s="72" customFormat="1">
      <c r="A429" s="47"/>
      <c r="B429" s="47"/>
      <c r="C429" s="47"/>
      <c r="D429" s="47"/>
      <c r="E429" s="47"/>
      <c r="F429" s="47"/>
      <c r="G429" s="70"/>
      <c r="H429" s="71"/>
      <c r="I429" s="71"/>
      <c r="K429" s="73"/>
      <c r="L429" s="73"/>
      <c r="N429" s="73"/>
      <c r="O429" s="74"/>
    </row>
    <row r="430" spans="1:15" s="72" customFormat="1">
      <c r="A430" s="47"/>
      <c r="B430" s="47"/>
      <c r="C430" s="47"/>
      <c r="D430" s="47"/>
      <c r="E430" s="47"/>
      <c r="F430" s="47"/>
      <c r="G430" s="70"/>
      <c r="H430" s="71"/>
      <c r="I430" s="71"/>
      <c r="K430" s="73"/>
      <c r="L430" s="73"/>
      <c r="N430" s="73"/>
      <c r="O430" s="74"/>
    </row>
    <row r="431" spans="1:15" s="72" customFormat="1">
      <c r="A431" s="47"/>
      <c r="B431" s="47"/>
      <c r="C431" s="47"/>
      <c r="D431" s="47"/>
      <c r="E431" s="47"/>
      <c r="F431" s="47"/>
      <c r="G431" s="70"/>
      <c r="H431" s="71"/>
      <c r="I431" s="71"/>
      <c r="K431" s="73"/>
      <c r="L431" s="73"/>
      <c r="N431" s="73"/>
      <c r="O431" s="74"/>
    </row>
    <row r="432" spans="1:15" s="72" customFormat="1">
      <c r="A432" s="47"/>
      <c r="B432" s="47"/>
      <c r="C432" s="47"/>
      <c r="D432" s="47"/>
      <c r="E432" s="47"/>
      <c r="F432" s="47"/>
      <c r="G432" s="70"/>
      <c r="H432" s="71"/>
      <c r="I432" s="71"/>
      <c r="K432" s="73"/>
      <c r="L432" s="73"/>
      <c r="N432" s="73"/>
      <c r="O432" s="74"/>
    </row>
    <row r="433" spans="1:15" s="72" customFormat="1">
      <c r="A433" s="47"/>
      <c r="B433" s="47"/>
      <c r="C433" s="47"/>
      <c r="D433" s="47"/>
      <c r="E433" s="47"/>
      <c r="F433" s="47"/>
      <c r="G433" s="70"/>
      <c r="H433" s="71"/>
      <c r="I433" s="71"/>
      <c r="K433" s="73"/>
      <c r="L433" s="73"/>
      <c r="N433" s="73"/>
      <c r="O433" s="74"/>
    </row>
    <row r="434" spans="1:15" s="72" customFormat="1">
      <c r="A434" s="47"/>
      <c r="B434" s="47"/>
      <c r="C434" s="47"/>
      <c r="D434" s="47"/>
      <c r="E434" s="47"/>
      <c r="F434" s="47"/>
      <c r="G434" s="70"/>
      <c r="H434" s="71"/>
      <c r="I434" s="71"/>
      <c r="K434" s="73"/>
      <c r="L434" s="73"/>
      <c r="N434" s="73"/>
      <c r="O434" s="74"/>
    </row>
    <row r="435" spans="1:15" s="72" customFormat="1">
      <c r="A435" s="47"/>
      <c r="B435" s="47"/>
      <c r="C435" s="47"/>
      <c r="D435" s="47"/>
      <c r="E435" s="47"/>
      <c r="F435" s="47"/>
      <c r="G435" s="70"/>
      <c r="H435" s="71"/>
      <c r="I435" s="71"/>
      <c r="K435" s="73"/>
      <c r="L435" s="73"/>
      <c r="N435" s="73"/>
      <c r="O435" s="74"/>
    </row>
    <row r="436" spans="1:15" s="72" customFormat="1">
      <c r="A436" s="47"/>
      <c r="B436" s="47"/>
      <c r="C436" s="47"/>
      <c r="D436" s="47"/>
      <c r="E436" s="47"/>
      <c r="F436" s="47"/>
      <c r="G436" s="70"/>
      <c r="H436" s="71"/>
      <c r="I436" s="71"/>
      <c r="K436" s="73"/>
      <c r="L436" s="73"/>
      <c r="N436" s="73"/>
      <c r="O436" s="74"/>
    </row>
    <row r="437" spans="1:15" s="72" customFormat="1">
      <c r="A437" s="47"/>
      <c r="B437" s="47"/>
      <c r="C437" s="47"/>
      <c r="D437" s="47"/>
      <c r="E437" s="47"/>
      <c r="F437" s="47"/>
      <c r="G437" s="70"/>
      <c r="H437" s="71"/>
      <c r="I437" s="71"/>
      <c r="K437" s="73"/>
      <c r="L437" s="73"/>
      <c r="N437" s="73"/>
      <c r="O437" s="74"/>
    </row>
    <row r="438" spans="1:15" s="72" customFormat="1">
      <c r="A438" s="47"/>
      <c r="B438" s="47"/>
      <c r="C438" s="47"/>
      <c r="D438" s="47"/>
      <c r="E438" s="47"/>
      <c r="F438" s="47"/>
      <c r="G438" s="70"/>
      <c r="H438" s="71"/>
      <c r="I438" s="71"/>
      <c r="K438" s="73"/>
      <c r="L438" s="73"/>
      <c r="N438" s="73"/>
      <c r="O438" s="74"/>
    </row>
    <row r="439" spans="1:15" s="72" customFormat="1">
      <c r="A439" s="47"/>
      <c r="B439" s="47"/>
      <c r="C439" s="47"/>
      <c r="D439" s="47"/>
      <c r="E439" s="47"/>
      <c r="F439" s="47"/>
      <c r="G439" s="70"/>
      <c r="H439" s="71"/>
      <c r="I439" s="71"/>
      <c r="K439" s="73"/>
      <c r="L439" s="73"/>
      <c r="N439" s="73"/>
      <c r="O439" s="74"/>
    </row>
    <row r="440" spans="1:15" s="72" customFormat="1">
      <c r="A440" s="47"/>
      <c r="B440" s="47"/>
      <c r="C440" s="47"/>
      <c r="D440" s="47"/>
      <c r="E440" s="47"/>
      <c r="F440" s="47"/>
      <c r="G440" s="70"/>
      <c r="H440" s="71"/>
      <c r="I440" s="71"/>
      <c r="K440" s="73"/>
      <c r="L440" s="73"/>
      <c r="N440" s="73"/>
      <c r="O440" s="74"/>
    </row>
    <row r="441" spans="1:15" s="72" customFormat="1">
      <c r="A441" s="47"/>
      <c r="B441" s="47"/>
      <c r="C441" s="47"/>
      <c r="D441" s="47"/>
      <c r="E441" s="47"/>
      <c r="F441" s="47"/>
      <c r="G441" s="70"/>
      <c r="H441" s="71"/>
      <c r="I441" s="71"/>
      <c r="K441" s="73"/>
      <c r="L441" s="73"/>
      <c r="N441" s="73"/>
      <c r="O441" s="74"/>
    </row>
    <row r="442" spans="1:15" s="72" customFormat="1">
      <c r="A442" s="47"/>
      <c r="B442" s="47"/>
      <c r="C442" s="47"/>
      <c r="D442" s="47"/>
      <c r="E442" s="47"/>
      <c r="F442" s="47"/>
      <c r="G442" s="70"/>
      <c r="H442" s="71"/>
      <c r="I442" s="71"/>
      <c r="K442" s="73"/>
      <c r="L442" s="73"/>
      <c r="N442" s="73"/>
      <c r="O442" s="74"/>
    </row>
    <row r="443" spans="1:15" s="72" customFormat="1">
      <c r="A443" s="47"/>
      <c r="B443" s="47"/>
      <c r="C443" s="47"/>
      <c r="D443" s="47"/>
      <c r="E443" s="47"/>
      <c r="F443" s="47"/>
      <c r="G443" s="70"/>
      <c r="H443" s="71"/>
      <c r="I443" s="71"/>
      <c r="K443" s="73"/>
      <c r="L443" s="73"/>
      <c r="N443" s="73"/>
      <c r="O443" s="74"/>
    </row>
    <row r="444" spans="1:15" s="72" customFormat="1">
      <c r="A444" s="47"/>
      <c r="B444" s="47"/>
      <c r="C444" s="47"/>
      <c r="D444" s="47"/>
      <c r="E444" s="47"/>
      <c r="F444" s="47"/>
      <c r="G444" s="70"/>
      <c r="H444" s="71"/>
      <c r="I444" s="71"/>
      <c r="K444" s="73"/>
      <c r="L444" s="73"/>
      <c r="N444" s="73"/>
      <c r="O444" s="74"/>
    </row>
    <row r="445" spans="1:15" s="72" customFormat="1">
      <c r="A445" s="47"/>
      <c r="B445" s="47"/>
      <c r="C445" s="47"/>
      <c r="D445" s="47"/>
      <c r="E445" s="47"/>
      <c r="F445" s="47"/>
      <c r="G445" s="70"/>
      <c r="H445" s="71"/>
      <c r="I445" s="71"/>
      <c r="K445" s="73"/>
      <c r="L445" s="73"/>
      <c r="N445" s="73"/>
      <c r="O445" s="74"/>
    </row>
    <row r="446" spans="1:15" s="72" customFormat="1">
      <c r="A446" s="47"/>
      <c r="B446" s="47"/>
      <c r="C446" s="47"/>
      <c r="D446" s="47"/>
      <c r="E446" s="47"/>
      <c r="F446" s="47"/>
      <c r="G446" s="70"/>
      <c r="H446" s="71"/>
      <c r="I446" s="71"/>
      <c r="K446" s="73"/>
      <c r="L446" s="73"/>
      <c r="N446" s="73"/>
      <c r="O446" s="74"/>
    </row>
    <row r="447" spans="1:15" s="72" customFormat="1">
      <c r="A447" s="47"/>
      <c r="B447" s="47"/>
      <c r="C447" s="47"/>
      <c r="D447" s="47"/>
      <c r="E447" s="47"/>
      <c r="F447" s="47"/>
      <c r="G447" s="70"/>
      <c r="H447" s="71"/>
      <c r="I447" s="71"/>
      <c r="K447" s="73"/>
      <c r="L447" s="73"/>
      <c r="N447" s="73"/>
      <c r="O447" s="74"/>
    </row>
    <row r="448" spans="1:15" s="72" customFormat="1">
      <c r="A448" s="47"/>
      <c r="B448" s="47"/>
      <c r="C448" s="47"/>
      <c r="D448" s="47"/>
      <c r="E448" s="47"/>
      <c r="F448" s="47"/>
      <c r="G448" s="70"/>
      <c r="H448" s="71"/>
      <c r="I448" s="71"/>
      <c r="K448" s="73"/>
      <c r="L448" s="73"/>
      <c r="N448" s="73"/>
      <c r="O448" s="74"/>
    </row>
    <row r="449" spans="1:15" s="72" customFormat="1">
      <c r="A449" s="47"/>
      <c r="B449" s="47"/>
      <c r="C449" s="47"/>
      <c r="D449" s="47"/>
      <c r="E449" s="47"/>
      <c r="F449" s="47"/>
      <c r="G449" s="70"/>
      <c r="H449" s="71"/>
      <c r="I449" s="71"/>
      <c r="K449" s="73"/>
      <c r="L449" s="73"/>
      <c r="N449" s="73"/>
      <c r="O449" s="74"/>
    </row>
    <row r="450" spans="1:15" s="72" customFormat="1">
      <c r="A450" s="47"/>
      <c r="B450" s="47"/>
      <c r="C450" s="47"/>
      <c r="D450" s="47"/>
      <c r="E450" s="47"/>
      <c r="F450" s="47"/>
      <c r="G450" s="70"/>
      <c r="H450" s="71"/>
      <c r="I450" s="71"/>
      <c r="K450" s="73"/>
      <c r="L450" s="73"/>
      <c r="N450" s="73"/>
      <c r="O450" s="74"/>
    </row>
    <row r="451" spans="1:15" s="72" customFormat="1">
      <c r="A451" s="47"/>
      <c r="B451" s="47"/>
      <c r="C451" s="47"/>
      <c r="D451" s="47"/>
      <c r="E451" s="47"/>
      <c r="F451" s="47"/>
      <c r="G451" s="70"/>
      <c r="H451" s="71"/>
      <c r="I451" s="71"/>
      <c r="K451" s="73"/>
      <c r="L451" s="73"/>
      <c r="N451" s="73"/>
      <c r="O451" s="74"/>
    </row>
    <row r="452" spans="1:15" s="72" customFormat="1">
      <c r="A452" s="47"/>
      <c r="B452" s="47"/>
      <c r="C452" s="47"/>
      <c r="D452" s="47"/>
      <c r="E452" s="47"/>
      <c r="F452" s="47"/>
      <c r="G452" s="70"/>
      <c r="H452" s="71"/>
      <c r="I452" s="71"/>
      <c r="K452" s="73"/>
      <c r="L452" s="73"/>
      <c r="N452" s="73"/>
      <c r="O452" s="74"/>
    </row>
    <row r="453" spans="1:15" s="72" customFormat="1">
      <c r="A453" s="47"/>
      <c r="B453" s="47"/>
      <c r="C453" s="47"/>
      <c r="D453" s="47"/>
      <c r="E453" s="47"/>
      <c r="F453" s="47"/>
      <c r="G453" s="70"/>
      <c r="H453" s="71"/>
      <c r="I453" s="71"/>
      <c r="K453" s="73"/>
      <c r="L453" s="73"/>
      <c r="N453" s="73"/>
      <c r="O453" s="74"/>
    </row>
    <row r="454" spans="1:15" s="72" customFormat="1">
      <c r="A454" s="47"/>
      <c r="B454" s="47"/>
      <c r="C454" s="47"/>
      <c r="D454" s="47"/>
      <c r="E454" s="47"/>
      <c r="F454" s="47"/>
      <c r="G454" s="70"/>
      <c r="H454" s="71"/>
      <c r="I454" s="71"/>
      <c r="K454" s="73"/>
      <c r="L454" s="73"/>
      <c r="N454" s="73"/>
      <c r="O454" s="74"/>
    </row>
    <row r="455" spans="1:15" s="72" customFormat="1">
      <c r="A455" s="47"/>
      <c r="B455" s="47"/>
      <c r="C455" s="47"/>
      <c r="D455" s="47"/>
      <c r="E455" s="47"/>
      <c r="F455" s="47"/>
      <c r="G455" s="70"/>
      <c r="H455" s="71"/>
      <c r="I455" s="71"/>
      <c r="K455" s="73"/>
      <c r="L455" s="73"/>
      <c r="N455" s="73"/>
      <c r="O455" s="74"/>
    </row>
    <row r="456" spans="1:15" s="72" customFormat="1">
      <c r="A456" s="47"/>
      <c r="B456" s="47"/>
      <c r="C456" s="47"/>
      <c r="D456" s="47"/>
      <c r="E456" s="47"/>
      <c r="F456" s="47"/>
      <c r="G456" s="70"/>
      <c r="H456" s="71"/>
      <c r="I456" s="71"/>
      <c r="K456" s="73"/>
      <c r="L456" s="73"/>
      <c r="N456" s="73"/>
      <c r="O456" s="74"/>
    </row>
    <row r="457" spans="1:15" s="72" customFormat="1">
      <c r="A457" s="47"/>
      <c r="B457" s="47"/>
      <c r="C457" s="47"/>
      <c r="D457" s="47"/>
      <c r="E457" s="47"/>
      <c r="F457" s="47"/>
      <c r="G457" s="70"/>
      <c r="H457" s="71"/>
      <c r="I457" s="71"/>
      <c r="K457" s="73"/>
      <c r="L457" s="73"/>
      <c r="N457" s="73"/>
      <c r="O457" s="74"/>
    </row>
    <row r="458" spans="1:15" s="72" customFormat="1">
      <c r="A458" s="47"/>
      <c r="B458" s="47"/>
      <c r="C458" s="47"/>
      <c r="D458" s="47"/>
      <c r="E458" s="47"/>
      <c r="F458" s="47"/>
      <c r="G458" s="70"/>
      <c r="H458" s="71"/>
      <c r="I458" s="71"/>
      <c r="K458" s="73"/>
      <c r="L458" s="73"/>
      <c r="N458" s="73"/>
      <c r="O458" s="74"/>
    </row>
    <row r="459" spans="1:15" s="72" customFormat="1">
      <c r="A459" s="47"/>
      <c r="B459" s="47"/>
      <c r="C459" s="47"/>
      <c r="D459" s="47"/>
      <c r="E459" s="47"/>
      <c r="F459" s="47"/>
      <c r="G459" s="70"/>
      <c r="H459" s="71"/>
      <c r="I459" s="71"/>
      <c r="K459" s="73"/>
      <c r="L459" s="73"/>
      <c r="N459" s="73"/>
      <c r="O459" s="74"/>
    </row>
    <row r="460" spans="1:15" s="72" customFormat="1">
      <c r="A460" s="47"/>
      <c r="B460" s="47"/>
      <c r="C460" s="47"/>
      <c r="D460" s="47"/>
      <c r="E460" s="47"/>
      <c r="F460" s="47"/>
      <c r="G460" s="70"/>
      <c r="H460" s="71"/>
      <c r="I460" s="71"/>
      <c r="K460" s="73"/>
      <c r="L460" s="73"/>
      <c r="N460" s="73"/>
      <c r="O460" s="74"/>
    </row>
    <row r="461" spans="1:15" s="72" customFormat="1">
      <c r="A461" s="47"/>
      <c r="B461" s="47"/>
      <c r="C461" s="47"/>
      <c r="D461" s="47"/>
      <c r="E461" s="47"/>
      <c r="F461" s="47"/>
      <c r="G461" s="70"/>
      <c r="H461" s="71"/>
      <c r="I461" s="71"/>
      <c r="K461" s="73"/>
      <c r="L461" s="73"/>
      <c r="N461" s="73"/>
      <c r="O461" s="74"/>
    </row>
    <row r="462" spans="1:15" s="72" customFormat="1">
      <c r="A462" s="47"/>
      <c r="B462" s="47"/>
      <c r="C462" s="47"/>
      <c r="D462" s="47"/>
      <c r="E462" s="47"/>
      <c r="F462" s="47"/>
      <c r="G462" s="70"/>
      <c r="H462" s="71"/>
      <c r="I462" s="71"/>
      <c r="K462" s="73"/>
      <c r="L462" s="73"/>
      <c r="N462" s="73"/>
      <c r="O462" s="74"/>
    </row>
    <row r="463" spans="1:15" s="72" customFormat="1">
      <c r="A463" s="47"/>
      <c r="B463" s="47"/>
      <c r="C463" s="47"/>
      <c r="D463" s="47"/>
      <c r="E463" s="47"/>
      <c r="F463" s="47"/>
      <c r="G463" s="70"/>
      <c r="H463" s="71"/>
      <c r="I463" s="71"/>
      <c r="K463" s="73"/>
      <c r="L463" s="73"/>
      <c r="N463" s="73"/>
      <c r="O463" s="74"/>
    </row>
    <row r="464" spans="1:15" s="72" customFormat="1">
      <c r="A464" s="47"/>
      <c r="B464" s="47"/>
      <c r="C464" s="47"/>
      <c r="D464" s="47"/>
      <c r="E464" s="47"/>
      <c r="F464" s="47"/>
      <c r="G464" s="70"/>
      <c r="H464" s="71"/>
      <c r="I464" s="71"/>
      <c r="K464" s="73"/>
      <c r="L464" s="73"/>
      <c r="N464" s="73"/>
      <c r="O464" s="74"/>
    </row>
    <row r="465" spans="1:15" s="72" customFormat="1">
      <c r="A465" s="47"/>
      <c r="B465" s="47"/>
      <c r="C465" s="47"/>
      <c r="D465" s="47"/>
      <c r="E465" s="47"/>
      <c r="F465" s="47"/>
      <c r="G465" s="70"/>
      <c r="H465" s="71"/>
      <c r="I465" s="71"/>
      <c r="K465" s="73"/>
      <c r="L465" s="73"/>
      <c r="N465" s="73"/>
      <c r="O465" s="74"/>
    </row>
    <row r="466" spans="1:15" s="72" customFormat="1">
      <c r="A466" s="47"/>
      <c r="B466" s="47"/>
      <c r="C466" s="47"/>
      <c r="D466" s="47"/>
      <c r="E466" s="47"/>
      <c r="F466" s="47"/>
      <c r="G466" s="70"/>
      <c r="H466" s="71"/>
      <c r="I466" s="71"/>
      <c r="K466" s="73"/>
      <c r="L466" s="73"/>
      <c r="N466" s="73"/>
      <c r="O466" s="74"/>
    </row>
    <row r="467" spans="1:15" s="72" customFormat="1">
      <c r="A467" s="47"/>
      <c r="B467" s="47"/>
      <c r="C467" s="47"/>
      <c r="D467" s="47"/>
      <c r="E467" s="47"/>
      <c r="F467" s="47"/>
      <c r="G467" s="70"/>
      <c r="H467" s="71"/>
      <c r="I467" s="71"/>
      <c r="K467" s="73"/>
      <c r="L467" s="73"/>
      <c r="N467" s="73"/>
      <c r="O467" s="74"/>
    </row>
    <row r="468" spans="1:15" s="72" customFormat="1">
      <c r="A468" s="47"/>
      <c r="B468" s="47"/>
      <c r="C468" s="47"/>
      <c r="D468" s="47"/>
      <c r="E468" s="47"/>
      <c r="F468" s="47"/>
      <c r="G468" s="70"/>
      <c r="H468" s="71"/>
      <c r="I468" s="71"/>
      <c r="K468" s="73"/>
      <c r="L468" s="73"/>
      <c r="N468" s="73"/>
      <c r="O468" s="74"/>
    </row>
    <row r="469" spans="1:15" s="72" customFormat="1">
      <c r="A469" s="47"/>
      <c r="B469" s="47"/>
      <c r="C469" s="47"/>
      <c r="D469" s="47"/>
      <c r="E469" s="47"/>
      <c r="F469" s="47"/>
      <c r="G469" s="70"/>
      <c r="H469" s="71"/>
      <c r="I469" s="71"/>
      <c r="K469" s="73"/>
      <c r="L469" s="73"/>
      <c r="N469" s="73"/>
      <c r="O469" s="74"/>
    </row>
    <row r="470" spans="1:15" s="72" customFormat="1">
      <c r="A470" s="47"/>
      <c r="B470" s="47"/>
      <c r="C470" s="47"/>
      <c r="D470" s="47"/>
      <c r="E470" s="47"/>
      <c r="F470" s="47"/>
      <c r="G470" s="70"/>
      <c r="H470" s="71"/>
      <c r="I470" s="71"/>
      <c r="K470" s="73"/>
      <c r="L470" s="73"/>
      <c r="N470" s="73"/>
      <c r="O470" s="74"/>
    </row>
    <row r="471" spans="1:15" s="72" customFormat="1">
      <c r="A471" s="47"/>
      <c r="B471" s="47"/>
      <c r="C471" s="47"/>
      <c r="D471" s="47"/>
      <c r="E471" s="47"/>
      <c r="F471" s="47"/>
      <c r="G471" s="70"/>
      <c r="H471" s="71"/>
      <c r="I471" s="71"/>
      <c r="K471" s="73"/>
      <c r="L471" s="73"/>
      <c r="N471" s="73"/>
      <c r="O471" s="74"/>
    </row>
    <row r="472" spans="1:15" s="72" customFormat="1">
      <c r="A472" s="47"/>
      <c r="B472" s="47"/>
      <c r="C472" s="47"/>
      <c r="D472" s="47"/>
      <c r="E472" s="47"/>
      <c r="F472" s="47"/>
      <c r="G472" s="70"/>
      <c r="H472" s="71"/>
      <c r="I472" s="71"/>
      <c r="K472" s="73"/>
      <c r="L472" s="73"/>
      <c r="N472" s="73"/>
      <c r="O472" s="74"/>
    </row>
    <row r="473" spans="1:15" s="72" customFormat="1">
      <c r="A473" s="47"/>
      <c r="B473" s="47"/>
      <c r="C473" s="47"/>
      <c r="D473" s="47"/>
      <c r="E473" s="47"/>
      <c r="F473" s="47"/>
      <c r="G473" s="70"/>
      <c r="H473" s="71"/>
      <c r="I473" s="71"/>
      <c r="K473" s="73"/>
      <c r="L473" s="73"/>
      <c r="N473" s="73"/>
      <c r="O473" s="74"/>
    </row>
    <row r="474" spans="1:15" s="72" customFormat="1">
      <c r="A474" s="47"/>
      <c r="B474" s="47"/>
      <c r="C474" s="47"/>
      <c r="D474" s="47"/>
      <c r="E474" s="47"/>
      <c r="F474" s="47"/>
      <c r="G474" s="70"/>
      <c r="H474" s="71"/>
      <c r="I474" s="71"/>
      <c r="K474" s="73"/>
      <c r="L474" s="73"/>
      <c r="N474" s="73"/>
      <c r="O474" s="74"/>
    </row>
    <row r="475" spans="1:15" s="72" customFormat="1">
      <c r="A475" s="47"/>
      <c r="B475" s="47"/>
      <c r="C475" s="47"/>
      <c r="D475" s="47"/>
      <c r="E475" s="47"/>
      <c r="F475" s="47"/>
      <c r="G475" s="70"/>
      <c r="H475" s="71"/>
      <c r="I475" s="71"/>
      <c r="K475" s="73"/>
      <c r="L475" s="73"/>
      <c r="N475" s="73"/>
      <c r="O475" s="74"/>
    </row>
    <row r="476" spans="1:15" s="72" customFormat="1">
      <c r="A476" s="47"/>
      <c r="B476" s="47"/>
      <c r="C476" s="47"/>
      <c r="D476" s="47"/>
      <c r="E476" s="47"/>
      <c r="F476" s="47"/>
      <c r="G476" s="70"/>
      <c r="H476" s="71"/>
      <c r="I476" s="71"/>
      <c r="K476" s="73"/>
      <c r="L476" s="73"/>
      <c r="N476" s="73"/>
      <c r="O476" s="74"/>
    </row>
    <row r="477" spans="1:15" s="72" customFormat="1">
      <c r="A477" s="47"/>
      <c r="B477" s="47"/>
      <c r="C477" s="47"/>
      <c r="D477" s="47"/>
      <c r="E477" s="47"/>
      <c r="F477" s="47"/>
      <c r="G477" s="70"/>
      <c r="H477" s="71"/>
      <c r="I477" s="71"/>
      <c r="K477" s="73"/>
      <c r="L477" s="73"/>
      <c r="N477" s="73"/>
      <c r="O477" s="74"/>
    </row>
    <row r="478" spans="1:15" s="72" customFormat="1">
      <c r="A478" s="47"/>
      <c r="B478" s="47"/>
      <c r="C478" s="47"/>
      <c r="D478" s="47"/>
      <c r="E478" s="47"/>
      <c r="F478" s="47"/>
      <c r="G478" s="70"/>
      <c r="H478" s="71"/>
      <c r="I478" s="71"/>
      <c r="K478" s="73"/>
      <c r="L478" s="73"/>
      <c r="N478" s="73"/>
      <c r="O478" s="74"/>
    </row>
    <row r="479" spans="1:15" s="72" customFormat="1">
      <c r="A479" s="47"/>
      <c r="B479" s="47"/>
      <c r="C479" s="47"/>
      <c r="D479" s="47"/>
      <c r="E479" s="47"/>
      <c r="F479" s="47"/>
      <c r="G479" s="70"/>
      <c r="H479" s="71"/>
      <c r="I479" s="71"/>
      <c r="K479" s="73"/>
      <c r="L479" s="73"/>
      <c r="N479" s="73"/>
      <c r="O479" s="74"/>
    </row>
    <row r="480" spans="1:15" s="72" customFormat="1">
      <c r="A480" s="47"/>
      <c r="B480" s="47"/>
      <c r="C480" s="47"/>
      <c r="D480" s="47"/>
      <c r="E480" s="47"/>
      <c r="F480" s="47"/>
      <c r="G480" s="70"/>
      <c r="H480" s="71"/>
      <c r="I480" s="71"/>
      <c r="K480" s="73"/>
      <c r="L480" s="73"/>
      <c r="N480" s="73"/>
      <c r="O480" s="74"/>
    </row>
    <row r="481" spans="1:15" s="72" customFormat="1">
      <c r="A481" s="47"/>
      <c r="B481" s="47"/>
      <c r="C481" s="47"/>
      <c r="D481" s="47"/>
      <c r="E481" s="47"/>
      <c r="F481" s="47"/>
      <c r="G481" s="70"/>
      <c r="H481" s="71"/>
      <c r="I481" s="71"/>
      <c r="K481" s="73"/>
      <c r="L481" s="73"/>
      <c r="N481" s="73"/>
      <c r="O481" s="74"/>
    </row>
    <row r="482" spans="1:15" s="72" customFormat="1">
      <c r="A482" s="47"/>
      <c r="B482" s="47"/>
      <c r="C482" s="47"/>
      <c r="D482" s="47"/>
      <c r="E482" s="47"/>
      <c r="F482" s="47"/>
      <c r="G482" s="70"/>
      <c r="H482" s="71"/>
      <c r="I482" s="71"/>
      <c r="K482" s="73"/>
      <c r="L482" s="73"/>
      <c r="N482" s="73"/>
      <c r="O482" s="74"/>
    </row>
    <row r="483" spans="1:15" s="72" customFormat="1">
      <c r="A483" s="47"/>
      <c r="B483" s="47"/>
      <c r="C483" s="47"/>
      <c r="D483" s="47"/>
      <c r="E483" s="47"/>
      <c r="F483" s="47"/>
      <c r="G483" s="70"/>
      <c r="H483" s="71"/>
      <c r="I483" s="71"/>
      <c r="K483" s="73"/>
      <c r="L483" s="73"/>
      <c r="N483" s="73"/>
      <c r="O483" s="74"/>
    </row>
    <row r="484" spans="1:15" s="72" customFormat="1">
      <c r="A484" s="47"/>
      <c r="B484" s="47"/>
      <c r="C484" s="47"/>
      <c r="D484" s="47"/>
      <c r="E484" s="47"/>
      <c r="F484" s="47"/>
      <c r="G484" s="70"/>
      <c r="H484" s="71"/>
      <c r="I484" s="71"/>
      <c r="K484" s="73"/>
      <c r="L484" s="73"/>
      <c r="N484" s="73"/>
      <c r="O484" s="74"/>
    </row>
    <row r="485" spans="1:15" s="72" customFormat="1">
      <c r="A485" s="47"/>
      <c r="B485" s="47"/>
      <c r="C485" s="47"/>
      <c r="D485" s="47"/>
      <c r="E485" s="47"/>
      <c r="F485" s="47"/>
      <c r="G485" s="70"/>
      <c r="H485" s="71"/>
      <c r="I485" s="71"/>
      <c r="K485" s="73"/>
      <c r="L485" s="73"/>
      <c r="N485" s="73"/>
      <c r="O485" s="74"/>
    </row>
    <row r="486" spans="1:15" s="72" customFormat="1">
      <c r="A486" s="47"/>
      <c r="B486" s="47"/>
      <c r="C486" s="47"/>
      <c r="D486" s="47"/>
      <c r="E486" s="47"/>
      <c r="F486" s="47"/>
      <c r="G486" s="70"/>
      <c r="H486" s="71"/>
      <c r="I486" s="71"/>
      <c r="K486" s="73"/>
      <c r="L486" s="73"/>
      <c r="N486" s="73"/>
      <c r="O486" s="74"/>
    </row>
    <row r="487" spans="1:15" s="72" customFormat="1">
      <c r="A487" s="47"/>
      <c r="B487" s="47"/>
      <c r="C487" s="47"/>
      <c r="D487" s="47"/>
      <c r="E487" s="47"/>
      <c r="F487" s="47"/>
      <c r="G487" s="70"/>
      <c r="H487" s="71"/>
      <c r="I487" s="71"/>
      <c r="K487" s="73"/>
      <c r="L487" s="73"/>
      <c r="N487" s="73"/>
      <c r="O487" s="74"/>
    </row>
    <row r="488" spans="1:15" s="72" customFormat="1">
      <c r="A488" s="47"/>
      <c r="B488" s="47"/>
      <c r="C488" s="47"/>
      <c r="D488" s="47"/>
      <c r="E488" s="47"/>
      <c r="F488" s="47"/>
      <c r="G488" s="70"/>
      <c r="H488" s="71"/>
      <c r="I488" s="71"/>
      <c r="K488" s="73"/>
      <c r="L488" s="73"/>
      <c r="N488" s="73"/>
      <c r="O488" s="74"/>
    </row>
    <row r="489" spans="1:15" s="72" customFormat="1">
      <c r="A489" s="47"/>
      <c r="B489" s="47"/>
      <c r="C489" s="47"/>
      <c r="D489" s="47"/>
      <c r="E489" s="47"/>
      <c r="F489" s="47"/>
      <c r="G489" s="70"/>
      <c r="H489" s="71"/>
      <c r="I489" s="71"/>
      <c r="K489" s="73"/>
      <c r="L489" s="73"/>
      <c r="N489" s="73"/>
      <c r="O489" s="74"/>
    </row>
    <row r="490" spans="1:15" s="72" customFormat="1">
      <c r="A490" s="47"/>
      <c r="B490" s="47"/>
      <c r="C490" s="47"/>
      <c r="D490" s="47"/>
      <c r="E490" s="47"/>
      <c r="F490" s="47"/>
      <c r="G490" s="70"/>
      <c r="H490" s="71"/>
      <c r="I490" s="71"/>
      <c r="K490" s="73"/>
      <c r="L490" s="73"/>
      <c r="N490" s="73"/>
      <c r="O490" s="74"/>
    </row>
    <row r="491" spans="1:15" s="72" customFormat="1">
      <c r="A491" s="47"/>
      <c r="B491" s="47"/>
      <c r="C491" s="47"/>
      <c r="D491" s="47"/>
      <c r="E491" s="47"/>
      <c r="F491" s="47"/>
      <c r="G491" s="70"/>
      <c r="H491" s="71"/>
      <c r="I491" s="71"/>
      <c r="K491" s="73"/>
      <c r="L491" s="73"/>
      <c r="N491" s="73"/>
      <c r="O491" s="74"/>
    </row>
    <row r="492" spans="1:15" s="72" customFormat="1">
      <c r="A492" s="47"/>
      <c r="B492" s="47"/>
      <c r="C492" s="47"/>
      <c r="D492" s="47"/>
      <c r="E492" s="47"/>
      <c r="F492" s="47"/>
      <c r="G492" s="70"/>
      <c r="H492" s="71"/>
      <c r="I492" s="71"/>
      <c r="K492" s="73"/>
      <c r="L492" s="73"/>
      <c r="N492" s="73"/>
      <c r="O492" s="74"/>
    </row>
    <row r="493" spans="1:15" s="72" customFormat="1">
      <c r="A493" s="47"/>
      <c r="B493" s="47"/>
      <c r="C493" s="47"/>
      <c r="D493" s="47"/>
      <c r="E493" s="47"/>
      <c r="F493" s="47"/>
      <c r="G493" s="70"/>
      <c r="H493" s="71"/>
      <c r="I493" s="71"/>
      <c r="K493" s="73"/>
      <c r="L493" s="73"/>
      <c r="N493" s="73"/>
      <c r="O493" s="74"/>
    </row>
    <row r="494" spans="1:15" s="72" customFormat="1">
      <c r="A494" s="47"/>
      <c r="B494" s="47"/>
      <c r="C494" s="47"/>
      <c r="D494" s="47"/>
      <c r="E494" s="47"/>
      <c r="F494" s="47"/>
      <c r="G494" s="70"/>
      <c r="H494" s="71"/>
      <c r="I494" s="71"/>
      <c r="K494" s="73"/>
      <c r="L494" s="73"/>
      <c r="N494" s="73"/>
      <c r="O494" s="74"/>
    </row>
    <row r="495" spans="1:15" s="72" customFormat="1">
      <c r="A495" s="47"/>
      <c r="B495" s="47"/>
      <c r="C495" s="47"/>
      <c r="D495" s="47"/>
      <c r="E495" s="47"/>
      <c r="F495" s="47"/>
      <c r="G495" s="70"/>
      <c r="H495" s="71"/>
      <c r="I495" s="71"/>
      <c r="K495" s="73"/>
      <c r="L495" s="73"/>
      <c r="N495" s="73"/>
      <c r="O495" s="74"/>
    </row>
    <row r="496" spans="1:15" s="72" customFormat="1">
      <c r="A496" s="47"/>
      <c r="B496" s="47"/>
      <c r="C496" s="47"/>
      <c r="D496" s="47"/>
      <c r="E496" s="47"/>
      <c r="F496" s="47"/>
      <c r="G496" s="70"/>
      <c r="H496" s="71"/>
      <c r="I496" s="71"/>
      <c r="K496" s="73"/>
      <c r="L496" s="73"/>
      <c r="N496" s="73"/>
      <c r="O496" s="74"/>
    </row>
    <row r="497" spans="1:15" s="72" customFormat="1">
      <c r="A497" s="47"/>
      <c r="B497" s="47"/>
      <c r="C497" s="47"/>
      <c r="D497" s="47"/>
      <c r="E497" s="47"/>
      <c r="F497" s="47"/>
      <c r="G497" s="70"/>
      <c r="H497" s="71"/>
      <c r="I497" s="71"/>
      <c r="K497" s="73"/>
      <c r="L497" s="73"/>
      <c r="N497" s="73"/>
      <c r="O497" s="74"/>
    </row>
    <row r="498" spans="1:15" s="72" customFormat="1">
      <c r="A498" s="47"/>
      <c r="B498" s="47"/>
      <c r="C498" s="47"/>
      <c r="D498" s="47"/>
      <c r="E498" s="47"/>
      <c r="F498" s="47"/>
      <c r="G498" s="70"/>
      <c r="H498" s="71"/>
      <c r="I498" s="71"/>
      <c r="K498" s="73"/>
      <c r="L498" s="73"/>
      <c r="N498" s="73"/>
      <c r="O498" s="74"/>
    </row>
    <row r="499" spans="1:15" s="72" customFormat="1">
      <c r="A499" s="47"/>
      <c r="B499" s="47"/>
      <c r="C499" s="47"/>
      <c r="D499" s="47"/>
      <c r="E499" s="47"/>
      <c r="F499" s="47"/>
      <c r="G499" s="70"/>
      <c r="H499" s="71"/>
      <c r="I499" s="71"/>
      <c r="K499" s="73"/>
      <c r="L499" s="73"/>
      <c r="N499" s="73"/>
      <c r="O499" s="74"/>
    </row>
    <row r="500" spans="1:15" s="72" customFormat="1">
      <c r="A500" s="47"/>
      <c r="B500" s="47"/>
      <c r="C500" s="47"/>
      <c r="D500" s="47"/>
      <c r="E500" s="47"/>
      <c r="F500" s="47"/>
      <c r="G500" s="70"/>
      <c r="H500" s="71"/>
      <c r="I500" s="71"/>
      <c r="K500" s="73"/>
      <c r="L500" s="73"/>
      <c r="N500" s="73"/>
      <c r="O500" s="74"/>
    </row>
    <row r="501" spans="1:15" s="72" customFormat="1">
      <c r="A501" s="47"/>
      <c r="B501" s="47"/>
      <c r="C501" s="47"/>
      <c r="D501" s="47"/>
      <c r="E501" s="47"/>
      <c r="F501" s="47"/>
      <c r="G501" s="70"/>
      <c r="H501" s="71"/>
      <c r="I501" s="71"/>
      <c r="K501" s="73"/>
      <c r="L501" s="73"/>
      <c r="N501" s="73"/>
      <c r="O501" s="74"/>
    </row>
    <row r="502" spans="1:15" s="72" customFormat="1">
      <c r="A502" s="47"/>
      <c r="B502" s="47"/>
      <c r="C502" s="47"/>
      <c r="D502" s="47"/>
      <c r="E502" s="47"/>
      <c r="F502" s="47"/>
      <c r="G502" s="70"/>
      <c r="H502" s="71"/>
      <c r="I502" s="71"/>
      <c r="K502" s="73"/>
      <c r="L502" s="73"/>
      <c r="N502" s="73"/>
      <c r="O502" s="74"/>
    </row>
    <row r="503" spans="1:15" s="72" customFormat="1">
      <c r="A503" s="47"/>
      <c r="B503" s="47"/>
      <c r="C503" s="47"/>
      <c r="D503" s="47"/>
      <c r="E503" s="47"/>
      <c r="F503" s="47"/>
      <c r="G503" s="70"/>
      <c r="H503" s="71"/>
      <c r="I503" s="71"/>
      <c r="K503" s="73"/>
      <c r="L503" s="73"/>
      <c r="N503" s="73"/>
      <c r="O503" s="74"/>
    </row>
    <row r="504" spans="1:15" s="72" customFormat="1">
      <c r="A504" s="47"/>
      <c r="B504" s="47"/>
      <c r="C504" s="47"/>
      <c r="D504" s="47"/>
      <c r="E504" s="47"/>
      <c r="F504" s="47"/>
      <c r="G504" s="70"/>
      <c r="H504" s="71"/>
      <c r="I504" s="71"/>
      <c r="K504" s="73"/>
      <c r="L504" s="73"/>
      <c r="N504" s="73"/>
      <c r="O504" s="74"/>
    </row>
    <row r="505" spans="1:15" s="72" customFormat="1">
      <c r="A505" s="47"/>
      <c r="B505" s="47"/>
      <c r="C505" s="47"/>
      <c r="D505" s="47"/>
      <c r="E505" s="47"/>
      <c r="F505" s="47"/>
      <c r="G505" s="70"/>
      <c r="H505" s="71"/>
      <c r="I505" s="71"/>
      <c r="K505" s="73"/>
      <c r="L505" s="73"/>
      <c r="N505" s="73"/>
      <c r="O505" s="74"/>
    </row>
    <row r="506" spans="1:15" s="72" customFormat="1">
      <c r="A506" s="47"/>
      <c r="B506" s="47"/>
      <c r="C506" s="47"/>
      <c r="D506" s="47"/>
      <c r="E506" s="47"/>
      <c r="F506" s="47"/>
      <c r="G506" s="70"/>
      <c r="H506" s="71"/>
      <c r="I506" s="71"/>
      <c r="K506" s="73"/>
      <c r="L506" s="73"/>
      <c r="N506" s="73"/>
      <c r="O506" s="74"/>
    </row>
    <row r="507" spans="1:15" s="72" customFormat="1">
      <c r="A507" s="47"/>
      <c r="B507" s="47"/>
      <c r="C507" s="47"/>
      <c r="D507" s="47"/>
      <c r="E507" s="47"/>
      <c r="F507" s="47"/>
      <c r="G507" s="70"/>
      <c r="H507" s="71"/>
      <c r="I507" s="71"/>
      <c r="K507" s="73"/>
      <c r="L507" s="73"/>
      <c r="N507" s="73"/>
      <c r="O507" s="74"/>
    </row>
    <row r="508" spans="1:15" s="72" customFormat="1">
      <c r="A508" s="47"/>
      <c r="B508" s="47"/>
      <c r="C508" s="47"/>
      <c r="D508" s="47"/>
      <c r="E508" s="47"/>
      <c r="F508" s="47"/>
      <c r="G508" s="70"/>
      <c r="H508" s="71"/>
      <c r="I508" s="71"/>
      <c r="K508" s="73"/>
      <c r="L508" s="73"/>
      <c r="N508" s="73"/>
      <c r="O508" s="74"/>
    </row>
    <row r="509" spans="1:15" s="72" customFormat="1">
      <c r="A509" s="47"/>
      <c r="B509" s="47"/>
      <c r="C509" s="47"/>
      <c r="D509" s="47"/>
      <c r="E509" s="47"/>
      <c r="F509" s="47"/>
      <c r="G509" s="70"/>
      <c r="H509" s="71"/>
      <c r="I509" s="71"/>
      <c r="K509" s="73"/>
      <c r="L509" s="73"/>
      <c r="N509" s="73"/>
      <c r="O509" s="74"/>
    </row>
    <row r="510" spans="1:15" s="72" customFormat="1">
      <c r="A510" s="47"/>
      <c r="B510" s="47"/>
      <c r="C510" s="47"/>
      <c r="D510" s="47"/>
      <c r="E510" s="47"/>
      <c r="F510" s="47"/>
      <c r="G510" s="70"/>
      <c r="H510" s="71"/>
      <c r="I510" s="71"/>
      <c r="K510" s="73"/>
      <c r="L510" s="73"/>
      <c r="N510" s="73"/>
      <c r="O510" s="74"/>
    </row>
    <row r="511" spans="1:15" s="72" customFormat="1">
      <c r="A511" s="47"/>
      <c r="B511" s="47"/>
      <c r="C511" s="47"/>
      <c r="D511" s="47"/>
      <c r="E511" s="47"/>
      <c r="F511" s="47"/>
      <c r="G511" s="70"/>
      <c r="H511" s="71"/>
      <c r="I511" s="71"/>
      <c r="K511" s="73"/>
      <c r="L511" s="73"/>
      <c r="N511" s="73"/>
      <c r="O511" s="74"/>
    </row>
    <row r="512" spans="1:15" s="72" customFormat="1">
      <c r="A512" s="47"/>
      <c r="B512" s="47"/>
      <c r="C512" s="47"/>
      <c r="D512" s="47"/>
      <c r="E512" s="47"/>
      <c r="F512" s="47"/>
      <c r="G512" s="70"/>
      <c r="H512" s="71"/>
      <c r="I512" s="71"/>
      <c r="K512" s="73"/>
      <c r="L512" s="73"/>
      <c r="N512" s="73"/>
      <c r="O512" s="74"/>
    </row>
    <row r="513" spans="1:15" s="72" customFormat="1">
      <c r="A513" s="47"/>
      <c r="B513" s="47"/>
      <c r="C513" s="47"/>
      <c r="D513" s="47"/>
      <c r="E513" s="47"/>
      <c r="F513" s="47"/>
      <c r="G513" s="70"/>
      <c r="H513" s="71"/>
      <c r="I513" s="71"/>
      <c r="K513" s="73"/>
      <c r="L513" s="73"/>
      <c r="N513" s="73"/>
      <c r="O513" s="74"/>
    </row>
    <row r="514" spans="1:15" s="72" customFormat="1">
      <c r="A514" s="47"/>
      <c r="B514" s="47"/>
      <c r="C514" s="47"/>
      <c r="D514" s="47"/>
      <c r="E514" s="47"/>
      <c r="F514" s="47"/>
      <c r="G514" s="70"/>
      <c r="H514" s="71"/>
      <c r="I514" s="71"/>
      <c r="K514" s="73"/>
      <c r="L514" s="73"/>
      <c r="N514" s="73"/>
      <c r="O514" s="74"/>
    </row>
    <row r="515" spans="1:15" s="72" customFormat="1">
      <c r="A515" s="47"/>
      <c r="B515" s="47"/>
      <c r="C515" s="47"/>
      <c r="D515" s="47"/>
      <c r="E515" s="47"/>
      <c r="F515" s="47"/>
      <c r="G515" s="70"/>
      <c r="H515" s="71"/>
      <c r="I515" s="71"/>
      <c r="K515" s="73"/>
      <c r="L515" s="73"/>
      <c r="N515" s="73"/>
      <c r="O515" s="74"/>
    </row>
    <row r="516" spans="1:15" s="72" customFormat="1">
      <c r="A516" s="47"/>
      <c r="B516" s="47"/>
      <c r="C516" s="47"/>
      <c r="D516" s="47"/>
      <c r="E516" s="47"/>
      <c r="F516" s="47"/>
      <c r="G516" s="70"/>
      <c r="H516" s="71"/>
      <c r="I516" s="71"/>
      <c r="K516" s="73"/>
      <c r="L516" s="73"/>
      <c r="N516" s="73"/>
      <c r="O516" s="74"/>
    </row>
    <row r="517" spans="1:15" s="72" customFormat="1">
      <c r="A517" s="47"/>
      <c r="B517" s="47"/>
      <c r="C517" s="47"/>
      <c r="D517" s="47"/>
      <c r="E517" s="47"/>
      <c r="F517" s="47"/>
      <c r="G517" s="70"/>
      <c r="H517" s="71"/>
      <c r="I517" s="71"/>
      <c r="K517" s="73"/>
      <c r="L517" s="73"/>
      <c r="N517" s="73"/>
      <c r="O517" s="74"/>
    </row>
    <row r="518" spans="1:15" s="72" customFormat="1">
      <c r="A518" s="47"/>
      <c r="B518" s="47"/>
      <c r="C518" s="47"/>
      <c r="D518" s="47"/>
      <c r="E518" s="47"/>
      <c r="F518" s="47"/>
      <c r="G518" s="70"/>
      <c r="H518" s="71"/>
      <c r="I518" s="71"/>
      <c r="K518" s="73"/>
      <c r="L518" s="73"/>
      <c r="N518" s="73"/>
      <c r="O518" s="74"/>
    </row>
    <row r="519" spans="1:15" s="72" customFormat="1">
      <c r="A519" s="47"/>
      <c r="B519" s="47"/>
      <c r="C519" s="47"/>
      <c r="D519" s="47"/>
      <c r="E519" s="47"/>
      <c r="F519" s="47"/>
      <c r="G519" s="70"/>
      <c r="H519" s="71"/>
      <c r="I519" s="71"/>
      <c r="K519" s="73"/>
      <c r="L519" s="73"/>
      <c r="N519" s="73"/>
      <c r="O519" s="74"/>
    </row>
    <row r="520" spans="1:15" s="72" customFormat="1">
      <c r="A520" s="47"/>
      <c r="B520" s="47"/>
      <c r="C520" s="47"/>
      <c r="D520" s="47"/>
      <c r="E520" s="47"/>
      <c r="F520" s="47"/>
      <c r="G520" s="70"/>
      <c r="H520" s="71"/>
      <c r="I520" s="71"/>
      <c r="K520" s="73"/>
      <c r="L520" s="73"/>
      <c r="N520" s="73"/>
      <c r="O520" s="74"/>
    </row>
    <row r="521" spans="1:15" s="72" customFormat="1">
      <c r="A521" s="47"/>
      <c r="B521" s="47"/>
      <c r="C521" s="47"/>
      <c r="D521" s="47"/>
      <c r="E521" s="47"/>
      <c r="F521" s="47"/>
      <c r="G521" s="70"/>
      <c r="H521" s="71"/>
      <c r="I521" s="71"/>
      <c r="K521" s="73"/>
      <c r="L521" s="73"/>
      <c r="N521" s="73"/>
      <c r="O521" s="74"/>
    </row>
    <row r="522" spans="1:15" s="72" customFormat="1">
      <c r="A522" s="47"/>
      <c r="B522" s="47"/>
      <c r="C522" s="47"/>
      <c r="D522" s="47"/>
      <c r="E522" s="47"/>
      <c r="F522" s="47"/>
      <c r="G522" s="70"/>
      <c r="H522" s="71"/>
      <c r="I522" s="71"/>
      <c r="K522" s="73"/>
      <c r="L522" s="73"/>
      <c r="N522" s="73"/>
      <c r="O522" s="74"/>
    </row>
    <row r="523" spans="1:15" s="72" customFormat="1">
      <c r="A523" s="47"/>
      <c r="B523" s="47"/>
      <c r="C523" s="47"/>
      <c r="D523" s="47"/>
      <c r="E523" s="47"/>
      <c r="F523" s="47"/>
      <c r="G523" s="70"/>
      <c r="H523" s="71"/>
      <c r="I523" s="71"/>
      <c r="K523" s="73"/>
      <c r="L523" s="73"/>
      <c r="N523" s="73"/>
      <c r="O523" s="74"/>
    </row>
    <row r="524" spans="1:15" s="72" customFormat="1">
      <c r="A524" s="47"/>
      <c r="B524" s="47"/>
      <c r="C524" s="47"/>
      <c r="D524" s="47"/>
      <c r="E524" s="47"/>
      <c r="F524" s="47"/>
      <c r="G524" s="70"/>
      <c r="H524" s="71"/>
      <c r="I524" s="71"/>
      <c r="K524" s="73"/>
      <c r="L524" s="73"/>
      <c r="N524" s="73"/>
      <c r="O524" s="74"/>
    </row>
    <row r="525" spans="1:15" s="72" customFormat="1">
      <c r="A525" s="47"/>
      <c r="B525" s="47"/>
      <c r="C525" s="47"/>
      <c r="D525" s="47"/>
      <c r="E525" s="47"/>
      <c r="F525" s="47"/>
      <c r="G525" s="70"/>
      <c r="H525" s="71"/>
      <c r="I525" s="71"/>
      <c r="K525" s="73"/>
      <c r="L525" s="73"/>
      <c r="N525" s="73"/>
      <c r="O525" s="74"/>
    </row>
    <row r="526" spans="1:15" s="72" customFormat="1">
      <c r="A526" s="47"/>
      <c r="B526" s="47"/>
      <c r="C526" s="47"/>
      <c r="D526" s="47"/>
      <c r="E526" s="47"/>
      <c r="F526" s="47"/>
      <c r="G526" s="70"/>
      <c r="H526" s="71"/>
      <c r="I526" s="71"/>
      <c r="K526" s="73"/>
      <c r="L526" s="73"/>
      <c r="N526" s="73"/>
      <c r="O526" s="74"/>
    </row>
    <row r="527" spans="1:15" s="72" customFormat="1">
      <c r="A527" s="47"/>
      <c r="B527" s="47"/>
      <c r="C527" s="47"/>
      <c r="D527" s="47"/>
      <c r="E527" s="47"/>
      <c r="F527" s="47"/>
      <c r="G527" s="70"/>
      <c r="H527" s="71"/>
      <c r="I527" s="71"/>
      <c r="K527" s="73"/>
      <c r="L527" s="73"/>
      <c r="N527" s="73"/>
      <c r="O527" s="74"/>
    </row>
    <row r="528" spans="1:15" s="72" customFormat="1">
      <c r="A528" s="47"/>
      <c r="B528" s="47"/>
      <c r="C528" s="47"/>
      <c r="D528" s="47"/>
      <c r="E528" s="47"/>
      <c r="F528" s="47"/>
      <c r="G528" s="70"/>
      <c r="H528" s="71"/>
      <c r="I528" s="71"/>
      <c r="K528" s="73"/>
      <c r="L528" s="73"/>
      <c r="N528" s="73"/>
      <c r="O528" s="74"/>
    </row>
    <row r="529" spans="1:15" s="72" customFormat="1">
      <c r="A529" s="47"/>
      <c r="B529" s="47"/>
      <c r="C529" s="47"/>
      <c r="D529" s="47"/>
      <c r="E529" s="47"/>
      <c r="F529" s="47"/>
      <c r="G529" s="70"/>
      <c r="H529" s="71"/>
      <c r="I529" s="71"/>
      <c r="K529" s="73"/>
      <c r="L529" s="73"/>
      <c r="N529" s="73"/>
      <c r="O529" s="74"/>
    </row>
    <row r="530" spans="1:15" s="72" customFormat="1">
      <c r="A530" s="47"/>
      <c r="B530" s="47"/>
      <c r="C530" s="47"/>
      <c r="D530" s="47"/>
      <c r="E530" s="47"/>
      <c r="F530" s="47"/>
      <c r="G530" s="70"/>
      <c r="H530" s="71"/>
      <c r="I530" s="71"/>
      <c r="K530" s="73"/>
      <c r="L530" s="73"/>
      <c r="N530" s="73"/>
      <c r="O530" s="74"/>
    </row>
    <row r="531" spans="1:15" s="72" customFormat="1">
      <c r="A531" s="47"/>
      <c r="B531" s="47"/>
      <c r="C531" s="47"/>
      <c r="D531" s="47"/>
      <c r="E531" s="47"/>
      <c r="F531" s="47"/>
      <c r="G531" s="70"/>
      <c r="H531" s="71"/>
      <c r="I531" s="71"/>
      <c r="K531" s="73"/>
      <c r="L531" s="73"/>
      <c r="N531" s="73"/>
      <c r="O531" s="74"/>
    </row>
    <row r="532" spans="1:15" s="72" customFormat="1">
      <c r="A532" s="47"/>
      <c r="B532" s="47"/>
      <c r="C532" s="47"/>
      <c r="D532" s="47"/>
      <c r="E532" s="47"/>
      <c r="F532" s="47"/>
      <c r="G532" s="70"/>
      <c r="H532" s="71"/>
      <c r="I532" s="71"/>
      <c r="K532" s="73"/>
      <c r="L532" s="73"/>
      <c r="N532" s="73"/>
      <c r="O532" s="74"/>
    </row>
    <row r="533" spans="1:15" s="72" customFormat="1">
      <c r="A533" s="47"/>
      <c r="B533" s="47"/>
      <c r="C533" s="47"/>
      <c r="D533" s="47"/>
      <c r="E533" s="47"/>
      <c r="F533" s="47"/>
      <c r="G533" s="70"/>
      <c r="H533" s="71"/>
      <c r="I533" s="71"/>
      <c r="K533" s="73"/>
      <c r="L533" s="73"/>
      <c r="N533" s="73"/>
      <c r="O533" s="74"/>
    </row>
    <row r="534" spans="1:15" s="72" customFormat="1">
      <c r="A534" s="47"/>
      <c r="B534" s="47"/>
      <c r="C534" s="47"/>
      <c r="D534" s="47"/>
      <c r="E534" s="47"/>
      <c r="F534" s="47"/>
      <c r="G534" s="70"/>
      <c r="H534" s="71"/>
      <c r="I534" s="71"/>
      <c r="K534" s="73"/>
      <c r="L534" s="73"/>
      <c r="N534" s="73"/>
      <c r="O534" s="74"/>
    </row>
    <row r="535" spans="1:15" s="72" customFormat="1">
      <c r="A535" s="47"/>
      <c r="B535" s="47"/>
      <c r="C535" s="47"/>
      <c r="D535" s="47"/>
      <c r="E535" s="47"/>
      <c r="F535" s="47"/>
      <c r="G535" s="70"/>
      <c r="H535" s="71"/>
      <c r="I535" s="71"/>
      <c r="K535" s="73"/>
      <c r="L535" s="73"/>
      <c r="N535" s="73"/>
      <c r="O535" s="74"/>
    </row>
    <row r="536" spans="1:15" s="72" customFormat="1">
      <c r="A536" s="47"/>
      <c r="B536" s="47"/>
      <c r="C536" s="47"/>
      <c r="D536" s="47"/>
      <c r="E536" s="47"/>
      <c r="F536" s="47"/>
      <c r="G536" s="70"/>
      <c r="H536" s="71"/>
      <c r="I536" s="71"/>
      <c r="K536" s="73"/>
      <c r="L536" s="73"/>
      <c r="N536" s="73"/>
      <c r="O536" s="74"/>
    </row>
    <row r="537" spans="1:15" s="72" customFormat="1">
      <c r="A537" s="47"/>
      <c r="B537" s="47"/>
      <c r="C537" s="47"/>
      <c r="D537" s="47"/>
      <c r="E537" s="47"/>
      <c r="F537" s="47"/>
      <c r="G537" s="70"/>
      <c r="H537" s="71"/>
      <c r="I537" s="71"/>
      <c r="K537" s="73"/>
      <c r="L537" s="73"/>
      <c r="N537" s="73"/>
      <c r="O537" s="74"/>
    </row>
    <row r="538" spans="1:15" s="72" customFormat="1">
      <c r="A538" s="47"/>
      <c r="B538" s="47"/>
      <c r="C538" s="47"/>
      <c r="D538" s="47"/>
      <c r="E538" s="47"/>
      <c r="F538" s="47"/>
      <c r="G538" s="70"/>
      <c r="H538" s="71"/>
      <c r="I538" s="71"/>
      <c r="K538" s="73"/>
      <c r="L538" s="73"/>
      <c r="N538" s="73"/>
      <c r="O538" s="74"/>
    </row>
    <row r="539" spans="1:15" s="72" customFormat="1">
      <c r="A539" s="47"/>
      <c r="B539" s="47"/>
      <c r="C539" s="47"/>
      <c r="D539" s="47"/>
      <c r="E539" s="47"/>
      <c r="F539" s="47"/>
      <c r="G539" s="70"/>
      <c r="H539" s="71"/>
      <c r="I539" s="71"/>
      <c r="K539" s="73"/>
      <c r="L539" s="73"/>
      <c r="N539" s="73"/>
      <c r="O539" s="74"/>
    </row>
    <row r="540" spans="1:15" s="72" customFormat="1">
      <c r="A540" s="47"/>
      <c r="B540" s="47"/>
      <c r="C540" s="47"/>
      <c r="D540" s="47"/>
      <c r="E540" s="47"/>
      <c r="F540" s="47"/>
      <c r="G540" s="70"/>
      <c r="H540" s="71"/>
      <c r="I540" s="71"/>
      <c r="K540" s="73"/>
      <c r="L540" s="73"/>
      <c r="N540" s="73"/>
      <c r="O540" s="74"/>
    </row>
    <row r="541" spans="1:15" s="72" customFormat="1">
      <c r="A541" s="47"/>
      <c r="B541" s="47"/>
      <c r="C541" s="47"/>
      <c r="D541" s="47"/>
      <c r="E541" s="47"/>
      <c r="F541" s="47"/>
      <c r="G541" s="70"/>
      <c r="H541" s="71"/>
      <c r="I541" s="71"/>
      <c r="K541" s="73"/>
      <c r="L541" s="73"/>
      <c r="N541" s="73"/>
      <c r="O541" s="74"/>
    </row>
    <row r="542" spans="1:15" s="72" customFormat="1">
      <c r="A542" s="47"/>
      <c r="B542" s="47"/>
      <c r="C542" s="47"/>
      <c r="D542" s="47"/>
      <c r="E542" s="47"/>
      <c r="F542" s="47"/>
      <c r="G542" s="70"/>
      <c r="H542" s="71"/>
      <c r="I542" s="71"/>
      <c r="K542" s="73"/>
      <c r="L542" s="73"/>
      <c r="N542" s="73"/>
      <c r="O542" s="74"/>
    </row>
    <row r="543" spans="1:15" s="72" customFormat="1">
      <c r="A543" s="47"/>
      <c r="B543" s="47"/>
      <c r="C543" s="47"/>
      <c r="D543" s="47"/>
      <c r="E543" s="47"/>
      <c r="F543" s="47"/>
      <c r="G543" s="70"/>
      <c r="H543" s="71"/>
      <c r="I543" s="71"/>
      <c r="K543" s="73"/>
      <c r="L543" s="73"/>
      <c r="N543" s="73"/>
      <c r="O543" s="74"/>
    </row>
    <row r="544" spans="1:15" s="72" customFormat="1">
      <c r="A544" s="47"/>
      <c r="B544" s="47"/>
      <c r="C544" s="47"/>
      <c r="D544" s="47"/>
      <c r="E544" s="47"/>
      <c r="F544" s="47"/>
      <c r="G544" s="70"/>
      <c r="H544" s="71"/>
      <c r="I544" s="71"/>
      <c r="K544" s="73"/>
      <c r="L544" s="73"/>
      <c r="N544" s="73"/>
      <c r="O544" s="74"/>
    </row>
    <row r="545" spans="1:15" s="72" customFormat="1">
      <c r="A545" s="47"/>
      <c r="B545" s="47"/>
      <c r="C545" s="47"/>
      <c r="D545" s="47"/>
      <c r="E545" s="47"/>
      <c r="F545" s="47"/>
      <c r="G545" s="70"/>
      <c r="H545" s="71"/>
      <c r="I545" s="71"/>
      <c r="K545" s="73"/>
      <c r="L545" s="73"/>
      <c r="N545" s="73"/>
      <c r="O545" s="74"/>
    </row>
    <row r="546" spans="1:15" s="72" customFormat="1">
      <c r="A546" s="47"/>
      <c r="B546" s="47"/>
      <c r="C546" s="47"/>
      <c r="D546" s="47"/>
      <c r="E546" s="47"/>
      <c r="F546" s="47"/>
      <c r="G546" s="70"/>
      <c r="H546" s="71"/>
      <c r="I546" s="71"/>
      <c r="K546" s="73"/>
      <c r="L546" s="73"/>
      <c r="N546" s="73"/>
      <c r="O546" s="74"/>
    </row>
    <row r="547" spans="1:15" s="72" customFormat="1">
      <c r="A547" s="47"/>
      <c r="B547" s="47"/>
      <c r="C547" s="47"/>
      <c r="D547" s="47"/>
      <c r="E547" s="47"/>
      <c r="F547" s="47"/>
      <c r="G547" s="70"/>
      <c r="H547" s="71"/>
      <c r="I547" s="71"/>
      <c r="K547" s="73"/>
      <c r="L547" s="73"/>
      <c r="N547" s="73"/>
      <c r="O547" s="74"/>
    </row>
    <row r="548" spans="1:15" s="72" customFormat="1">
      <c r="A548" s="47"/>
      <c r="B548" s="47"/>
      <c r="C548" s="47"/>
      <c r="D548" s="47"/>
      <c r="E548" s="47"/>
      <c r="F548" s="47"/>
      <c r="G548" s="70"/>
      <c r="H548" s="71"/>
      <c r="I548" s="71"/>
      <c r="K548" s="73"/>
      <c r="L548" s="73"/>
      <c r="N548" s="73"/>
      <c r="O548" s="74"/>
    </row>
    <row r="549" spans="1:15" s="72" customFormat="1">
      <c r="A549" s="47"/>
      <c r="B549" s="47"/>
      <c r="C549" s="47"/>
      <c r="D549" s="47"/>
      <c r="E549" s="47"/>
      <c r="F549" s="47"/>
      <c r="G549" s="70"/>
      <c r="H549" s="71"/>
      <c r="I549" s="71"/>
      <c r="K549" s="73"/>
      <c r="L549" s="73"/>
      <c r="N549" s="73"/>
      <c r="O549" s="74"/>
    </row>
    <row r="550" spans="1:15" s="72" customFormat="1">
      <c r="A550" s="47"/>
      <c r="B550" s="47"/>
      <c r="C550" s="47"/>
      <c r="D550" s="47"/>
      <c r="E550" s="47"/>
      <c r="F550" s="47"/>
      <c r="G550" s="70"/>
      <c r="H550" s="71"/>
      <c r="I550" s="71"/>
      <c r="K550" s="73"/>
      <c r="L550" s="73"/>
      <c r="N550" s="73"/>
      <c r="O550" s="74"/>
    </row>
    <row r="551" spans="1:15" s="72" customFormat="1">
      <c r="A551" s="47"/>
      <c r="B551" s="47"/>
      <c r="C551" s="47"/>
      <c r="D551" s="47"/>
      <c r="E551" s="47"/>
      <c r="F551" s="47"/>
      <c r="G551" s="70"/>
      <c r="H551" s="71"/>
      <c r="I551" s="71"/>
      <c r="K551" s="73"/>
      <c r="L551" s="73"/>
      <c r="N551" s="73"/>
      <c r="O551" s="74"/>
    </row>
    <row r="552" spans="1:15" s="72" customFormat="1">
      <c r="A552" s="47"/>
      <c r="B552" s="47"/>
      <c r="C552" s="47"/>
      <c r="D552" s="47"/>
      <c r="E552" s="47"/>
      <c r="F552" s="47"/>
      <c r="G552" s="70"/>
      <c r="H552" s="71"/>
      <c r="I552" s="71"/>
      <c r="K552" s="73"/>
      <c r="L552" s="73"/>
      <c r="N552" s="73"/>
      <c r="O552" s="74"/>
    </row>
    <row r="553" spans="1:15" s="72" customFormat="1">
      <c r="A553" s="47"/>
      <c r="B553" s="47"/>
      <c r="C553" s="47"/>
      <c r="D553" s="47"/>
      <c r="E553" s="47"/>
      <c r="F553" s="47"/>
      <c r="G553" s="70"/>
      <c r="H553" s="71"/>
      <c r="I553" s="71"/>
      <c r="K553" s="73"/>
      <c r="L553" s="73"/>
      <c r="N553" s="73"/>
      <c r="O553" s="74"/>
    </row>
    <row r="554" spans="1:15" s="72" customFormat="1">
      <c r="A554" s="47"/>
      <c r="B554" s="47"/>
      <c r="C554" s="47"/>
      <c r="D554" s="47"/>
      <c r="E554" s="47"/>
      <c r="F554" s="47"/>
      <c r="G554" s="70"/>
      <c r="H554" s="71"/>
      <c r="I554" s="71"/>
      <c r="K554" s="73"/>
      <c r="L554" s="73"/>
      <c r="N554" s="73"/>
      <c r="O554" s="74"/>
    </row>
    <row r="555" spans="1:15" s="72" customFormat="1">
      <c r="A555" s="47"/>
      <c r="B555" s="47"/>
      <c r="C555" s="47"/>
      <c r="D555" s="47"/>
      <c r="E555" s="47"/>
      <c r="F555" s="47"/>
      <c r="G555" s="70"/>
      <c r="H555" s="71"/>
      <c r="I555" s="71"/>
      <c r="K555" s="73"/>
      <c r="L555" s="73"/>
      <c r="N555" s="73"/>
      <c r="O555" s="74"/>
    </row>
    <row r="556" spans="1:15" s="72" customFormat="1">
      <c r="A556" s="47"/>
      <c r="B556" s="47"/>
      <c r="C556" s="47"/>
      <c r="D556" s="47"/>
      <c r="E556" s="47"/>
      <c r="F556" s="47"/>
      <c r="G556" s="70"/>
      <c r="H556" s="71"/>
      <c r="I556" s="71"/>
      <c r="K556" s="73"/>
      <c r="L556" s="73"/>
      <c r="N556" s="73"/>
      <c r="O556" s="74"/>
    </row>
    <row r="557" spans="1:15" s="72" customFormat="1">
      <c r="A557" s="47"/>
      <c r="B557" s="47"/>
      <c r="C557" s="47"/>
      <c r="D557" s="47"/>
      <c r="E557" s="47"/>
      <c r="F557" s="47"/>
      <c r="G557" s="70"/>
      <c r="H557" s="71"/>
      <c r="I557" s="71"/>
      <c r="K557" s="73"/>
      <c r="L557" s="73"/>
      <c r="N557" s="73"/>
      <c r="O557" s="74"/>
    </row>
    <row r="558" spans="1:15" s="72" customFormat="1">
      <c r="A558" s="47"/>
      <c r="B558" s="47"/>
      <c r="C558" s="47"/>
      <c r="D558" s="47"/>
      <c r="E558" s="47"/>
      <c r="F558" s="47"/>
      <c r="G558" s="70"/>
      <c r="H558" s="71"/>
      <c r="I558" s="71"/>
      <c r="K558" s="73"/>
      <c r="L558" s="73"/>
      <c r="N558" s="73"/>
      <c r="O558" s="74"/>
    </row>
    <row r="559" spans="1:15" s="72" customFormat="1">
      <c r="A559" s="47"/>
      <c r="B559" s="47"/>
      <c r="C559" s="47"/>
      <c r="D559" s="47"/>
      <c r="E559" s="47"/>
      <c r="F559" s="47"/>
      <c r="G559" s="70"/>
      <c r="H559" s="71"/>
      <c r="I559" s="71"/>
      <c r="K559" s="73"/>
      <c r="L559" s="73"/>
      <c r="N559" s="73"/>
      <c r="O559" s="74"/>
    </row>
    <row r="560" spans="1:15" s="72" customFormat="1">
      <c r="A560" s="47"/>
      <c r="B560" s="47"/>
      <c r="C560" s="47"/>
      <c r="D560" s="47"/>
      <c r="E560" s="47"/>
      <c r="F560" s="47"/>
      <c r="G560" s="70"/>
      <c r="H560" s="71"/>
      <c r="I560" s="71"/>
      <c r="K560" s="73"/>
      <c r="L560" s="73"/>
      <c r="N560" s="73"/>
      <c r="O560" s="74"/>
    </row>
    <row r="561" spans="1:15" s="72" customFormat="1">
      <c r="A561" s="47"/>
      <c r="B561" s="47"/>
      <c r="C561" s="47"/>
      <c r="D561" s="47"/>
      <c r="E561" s="47"/>
      <c r="F561" s="47"/>
      <c r="G561" s="70"/>
      <c r="H561" s="71"/>
      <c r="I561" s="71"/>
      <c r="K561" s="73"/>
      <c r="L561" s="73"/>
      <c r="N561" s="73"/>
      <c r="O561" s="74"/>
    </row>
    <row r="562" spans="1:15" s="72" customFormat="1">
      <c r="A562" s="47"/>
      <c r="B562" s="47"/>
      <c r="C562" s="47"/>
      <c r="D562" s="47"/>
      <c r="E562" s="47"/>
      <c r="F562" s="47"/>
      <c r="G562" s="70"/>
      <c r="H562" s="71"/>
      <c r="I562" s="71"/>
      <c r="K562" s="73"/>
      <c r="L562" s="73"/>
      <c r="N562" s="73"/>
      <c r="O562" s="74"/>
    </row>
    <row r="563" spans="1:15" s="72" customFormat="1">
      <c r="A563" s="47"/>
      <c r="B563" s="47"/>
      <c r="C563" s="47"/>
      <c r="D563" s="47"/>
      <c r="E563" s="47"/>
      <c r="F563" s="47"/>
      <c r="G563" s="70"/>
      <c r="H563" s="71"/>
      <c r="I563" s="71"/>
      <c r="K563" s="73"/>
      <c r="L563" s="73"/>
      <c r="N563" s="73"/>
      <c r="O563" s="74"/>
    </row>
    <row r="564" spans="1:15" s="72" customFormat="1">
      <c r="A564" s="47"/>
      <c r="B564" s="47"/>
      <c r="C564" s="47"/>
      <c r="D564" s="47"/>
      <c r="E564" s="47"/>
      <c r="F564" s="47"/>
      <c r="G564" s="70"/>
      <c r="H564" s="71"/>
      <c r="I564" s="71"/>
      <c r="K564" s="73"/>
      <c r="L564" s="73"/>
      <c r="N564" s="73"/>
      <c r="O564" s="74"/>
    </row>
    <row r="565" spans="1:15" s="72" customFormat="1">
      <c r="A565" s="47"/>
      <c r="B565" s="47"/>
      <c r="C565" s="47"/>
      <c r="D565" s="47"/>
      <c r="E565" s="47"/>
      <c r="F565" s="47"/>
      <c r="G565" s="70"/>
      <c r="H565" s="71"/>
      <c r="I565" s="71"/>
      <c r="K565" s="73"/>
      <c r="L565" s="73"/>
      <c r="N565" s="73"/>
      <c r="O565" s="74"/>
    </row>
    <row r="566" spans="1:15" s="72" customFormat="1">
      <c r="A566" s="47"/>
      <c r="B566" s="47"/>
      <c r="C566" s="47"/>
      <c r="D566" s="47"/>
      <c r="E566" s="47"/>
      <c r="F566" s="47"/>
      <c r="G566" s="70"/>
      <c r="H566" s="71"/>
      <c r="I566" s="71"/>
      <c r="K566" s="73"/>
      <c r="L566" s="73"/>
      <c r="N566" s="73"/>
      <c r="O566" s="74"/>
    </row>
    <row r="567" spans="1:15" s="72" customFormat="1">
      <c r="A567" s="47"/>
      <c r="B567" s="47"/>
      <c r="C567" s="47"/>
      <c r="D567" s="47"/>
      <c r="E567" s="47"/>
      <c r="F567" s="47"/>
      <c r="G567" s="70"/>
      <c r="H567" s="71"/>
      <c r="I567" s="71"/>
      <c r="K567" s="73"/>
      <c r="L567" s="73"/>
      <c r="N567" s="73"/>
      <c r="O567" s="74"/>
    </row>
    <row r="568" spans="1:15" s="72" customFormat="1">
      <c r="A568" s="47"/>
      <c r="B568" s="47"/>
      <c r="C568" s="47"/>
      <c r="D568" s="47"/>
      <c r="E568" s="47"/>
      <c r="F568" s="47"/>
      <c r="G568" s="70"/>
      <c r="H568" s="71"/>
      <c r="I568" s="71"/>
      <c r="K568" s="73"/>
      <c r="L568" s="73"/>
      <c r="N568" s="73"/>
      <c r="O568" s="74"/>
    </row>
    <row r="569" spans="1:15" s="72" customFormat="1">
      <c r="A569" s="47"/>
      <c r="B569" s="47"/>
      <c r="C569" s="47"/>
      <c r="D569" s="47"/>
      <c r="E569" s="47"/>
      <c r="F569" s="47"/>
      <c r="G569" s="70"/>
      <c r="H569" s="71"/>
      <c r="I569" s="71"/>
      <c r="K569" s="73"/>
      <c r="L569" s="73"/>
      <c r="N569" s="73"/>
      <c r="O569" s="74"/>
    </row>
    <row r="570" spans="1:15" s="72" customFormat="1">
      <c r="A570" s="47"/>
      <c r="B570" s="47"/>
      <c r="C570" s="47"/>
      <c r="D570" s="47"/>
      <c r="E570" s="47"/>
      <c r="F570" s="47"/>
      <c r="G570" s="70"/>
      <c r="H570" s="71"/>
      <c r="I570" s="71"/>
      <c r="K570" s="73"/>
      <c r="L570" s="73"/>
      <c r="N570" s="73"/>
      <c r="O570" s="74"/>
    </row>
    <row r="571" spans="1:15" s="72" customFormat="1">
      <c r="A571" s="47"/>
      <c r="B571" s="47"/>
      <c r="C571" s="47"/>
      <c r="D571" s="47"/>
      <c r="E571" s="47"/>
      <c r="F571" s="47"/>
      <c r="G571" s="70"/>
      <c r="H571" s="71"/>
      <c r="I571" s="71"/>
      <c r="K571" s="73"/>
      <c r="L571" s="73"/>
      <c r="N571" s="73"/>
      <c r="O571" s="74"/>
    </row>
    <row r="572" spans="1:15" s="72" customFormat="1">
      <c r="A572" s="47"/>
      <c r="B572" s="47"/>
      <c r="C572" s="47"/>
      <c r="D572" s="47"/>
      <c r="E572" s="47"/>
      <c r="F572" s="47"/>
      <c r="G572" s="70"/>
      <c r="H572" s="71"/>
      <c r="I572" s="71"/>
      <c r="K572" s="73"/>
      <c r="L572" s="73"/>
      <c r="N572" s="73"/>
      <c r="O572" s="74"/>
    </row>
    <row r="573" spans="1:15" s="72" customFormat="1">
      <c r="A573" s="47"/>
      <c r="B573" s="47"/>
      <c r="C573" s="47"/>
      <c r="D573" s="47"/>
      <c r="E573" s="47"/>
      <c r="F573" s="47"/>
      <c r="G573" s="70"/>
      <c r="H573" s="71"/>
      <c r="I573" s="71"/>
      <c r="K573" s="73"/>
      <c r="L573" s="73"/>
      <c r="N573" s="73"/>
      <c r="O573" s="74"/>
    </row>
    <row r="574" spans="1:15" s="72" customFormat="1">
      <c r="A574" s="47"/>
      <c r="B574" s="47"/>
      <c r="C574" s="47"/>
      <c r="D574" s="47"/>
      <c r="E574" s="47"/>
      <c r="F574" s="47"/>
      <c r="G574" s="70"/>
      <c r="H574" s="71"/>
      <c r="I574" s="71"/>
      <c r="K574" s="73"/>
      <c r="L574" s="73"/>
      <c r="N574" s="73"/>
      <c r="O574" s="74"/>
    </row>
    <row r="575" spans="1:15" s="72" customFormat="1">
      <c r="A575" s="47"/>
      <c r="B575" s="47"/>
      <c r="C575" s="47"/>
      <c r="D575" s="47"/>
      <c r="E575" s="47"/>
      <c r="F575" s="47"/>
      <c r="G575" s="70"/>
      <c r="H575" s="71"/>
      <c r="I575" s="71"/>
      <c r="K575" s="73"/>
      <c r="L575" s="73"/>
      <c r="N575" s="73"/>
      <c r="O575" s="74"/>
    </row>
    <row r="576" spans="1:15" s="72" customFormat="1">
      <c r="A576" s="47"/>
      <c r="B576" s="47"/>
      <c r="C576" s="47"/>
      <c r="D576" s="47"/>
      <c r="E576" s="47"/>
      <c r="F576" s="47"/>
      <c r="G576" s="70"/>
      <c r="H576" s="71"/>
      <c r="I576" s="71"/>
      <c r="K576" s="73"/>
      <c r="L576" s="73"/>
      <c r="N576" s="73"/>
      <c r="O576" s="74"/>
    </row>
    <row r="577" spans="1:15" s="72" customFormat="1">
      <c r="A577" s="47"/>
      <c r="B577" s="47"/>
      <c r="C577" s="47"/>
      <c r="D577" s="47"/>
      <c r="E577" s="47"/>
      <c r="F577" s="47"/>
      <c r="G577" s="70"/>
      <c r="H577" s="71"/>
      <c r="I577" s="71"/>
      <c r="K577" s="73"/>
      <c r="L577" s="73"/>
      <c r="N577" s="73"/>
      <c r="O577" s="74"/>
    </row>
    <row r="578" spans="1:15" s="72" customFormat="1">
      <c r="A578" s="47"/>
      <c r="B578" s="47"/>
      <c r="C578" s="47"/>
      <c r="D578" s="47"/>
      <c r="E578" s="47"/>
      <c r="F578" s="47"/>
      <c r="G578" s="70"/>
      <c r="H578" s="71"/>
      <c r="I578" s="71"/>
      <c r="K578" s="73"/>
      <c r="L578" s="73"/>
      <c r="N578" s="73"/>
      <c r="O578" s="74"/>
    </row>
    <row r="579" spans="1:15" s="72" customFormat="1">
      <c r="A579" s="47"/>
      <c r="B579" s="47"/>
      <c r="C579" s="47"/>
      <c r="D579" s="47"/>
      <c r="E579" s="47"/>
      <c r="F579" s="47"/>
      <c r="G579" s="70"/>
      <c r="H579" s="71"/>
      <c r="I579" s="71"/>
      <c r="K579" s="73"/>
      <c r="L579" s="73"/>
      <c r="N579" s="73"/>
      <c r="O579" s="74"/>
    </row>
    <row r="580" spans="1:15" s="72" customFormat="1">
      <c r="A580" s="47"/>
      <c r="B580" s="47"/>
      <c r="C580" s="47"/>
      <c r="D580" s="47"/>
      <c r="E580" s="47"/>
      <c r="F580" s="47"/>
      <c r="G580" s="70"/>
      <c r="H580" s="71"/>
      <c r="I580" s="71"/>
      <c r="K580" s="73"/>
      <c r="L580" s="73"/>
      <c r="N580" s="73"/>
      <c r="O580" s="74"/>
    </row>
    <row r="581" spans="1:15" s="72" customFormat="1">
      <c r="A581" s="47"/>
      <c r="B581" s="47"/>
      <c r="C581" s="47"/>
      <c r="D581" s="47"/>
      <c r="E581" s="47"/>
      <c r="F581" s="47"/>
      <c r="G581" s="70"/>
      <c r="H581" s="71"/>
      <c r="I581" s="71"/>
      <c r="K581" s="73"/>
      <c r="L581" s="73"/>
      <c r="N581" s="73"/>
      <c r="O581" s="74"/>
    </row>
    <row r="582" spans="1:15" s="72" customFormat="1">
      <c r="A582" s="47"/>
      <c r="B582" s="47"/>
      <c r="C582" s="47"/>
      <c r="D582" s="47"/>
      <c r="E582" s="47"/>
      <c r="F582" s="47"/>
      <c r="G582" s="70"/>
      <c r="H582" s="71"/>
      <c r="I582" s="71"/>
      <c r="K582" s="73"/>
      <c r="L582" s="73"/>
      <c r="N582" s="73"/>
      <c r="O582" s="74"/>
    </row>
    <row r="583" spans="1:15" s="72" customFormat="1">
      <c r="A583" s="47"/>
      <c r="B583" s="47"/>
      <c r="C583" s="47"/>
      <c r="D583" s="47"/>
      <c r="E583" s="47"/>
      <c r="F583" s="47"/>
      <c r="G583" s="70"/>
      <c r="H583" s="71"/>
      <c r="I583" s="71"/>
      <c r="K583" s="73"/>
      <c r="L583" s="73"/>
      <c r="N583" s="73"/>
      <c r="O583" s="74"/>
    </row>
    <row r="584" spans="1:15" s="72" customFormat="1">
      <c r="A584" s="47"/>
      <c r="B584" s="47"/>
      <c r="C584" s="47"/>
      <c r="D584" s="47"/>
      <c r="E584" s="47"/>
      <c r="F584" s="47"/>
      <c r="G584" s="70"/>
      <c r="H584" s="71"/>
      <c r="I584" s="71"/>
      <c r="K584" s="73"/>
      <c r="L584" s="73"/>
      <c r="N584" s="73"/>
      <c r="O584" s="74"/>
    </row>
    <row r="585" spans="1:15" s="72" customFormat="1">
      <c r="A585" s="47"/>
      <c r="B585" s="47"/>
      <c r="C585" s="47"/>
      <c r="D585" s="47"/>
      <c r="E585" s="47"/>
      <c r="F585" s="47"/>
      <c r="G585" s="70"/>
      <c r="H585" s="71"/>
      <c r="I585" s="71"/>
      <c r="K585" s="73"/>
      <c r="L585" s="73"/>
      <c r="N585" s="73"/>
      <c r="O585" s="74"/>
    </row>
    <row r="586" spans="1:15" s="72" customFormat="1">
      <c r="A586" s="47"/>
      <c r="B586" s="47"/>
      <c r="C586" s="47"/>
      <c r="D586" s="47"/>
      <c r="E586" s="47"/>
      <c r="F586" s="47"/>
      <c r="G586" s="70"/>
      <c r="H586" s="71"/>
      <c r="I586" s="71"/>
      <c r="K586" s="73"/>
      <c r="L586" s="73"/>
      <c r="N586" s="73"/>
      <c r="O586" s="74"/>
    </row>
    <row r="587" spans="1:15" s="72" customFormat="1">
      <c r="A587" s="47"/>
      <c r="B587" s="47"/>
      <c r="C587" s="47"/>
      <c r="D587" s="47"/>
      <c r="E587" s="47"/>
      <c r="F587" s="47"/>
      <c r="G587" s="70"/>
      <c r="H587" s="71"/>
      <c r="I587" s="71"/>
      <c r="K587" s="73"/>
      <c r="L587" s="73"/>
      <c r="N587" s="73"/>
      <c r="O587" s="74"/>
    </row>
    <row r="588" spans="1:15" s="72" customFormat="1">
      <c r="A588" s="47"/>
      <c r="B588" s="47"/>
      <c r="C588" s="47"/>
      <c r="D588" s="47"/>
      <c r="E588" s="47"/>
      <c r="F588" s="47"/>
      <c r="G588" s="70"/>
      <c r="H588" s="71"/>
      <c r="I588" s="71"/>
      <c r="K588" s="73"/>
      <c r="L588" s="73"/>
      <c r="N588" s="73"/>
      <c r="O588" s="74"/>
    </row>
    <row r="589" spans="1:15" s="72" customFormat="1">
      <c r="A589" s="47"/>
      <c r="B589" s="47"/>
      <c r="C589" s="47"/>
      <c r="D589" s="47"/>
      <c r="E589" s="47"/>
      <c r="F589" s="47"/>
      <c r="G589" s="70"/>
      <c r="H589" s="71"/>
      <c r="I589" s="71"/>
      <c r="K589" s="73"/>
      <c r="L589" s="73"/>
      <c r="N589" s="73"/>
      <c r="O589" s="74"/>
    </row>
    <row r="590" spans="1:15" s="72" customFormat="1">
      <c r="A590" s="47"/>
      <c r="B590" s="47"/>
      <c r="C590" s="47"/>
      <c r="D590" s="47"/>
      <c r="E590" s="47"/>
      <c r="F590" s="47"/>
      <c r="G590" s="70"/>
      <c r="H590" s="71"/>
      <c r="I590" s="71"/>
      <c r="K590" s="73"/>
      <c r="L590" s="73"/>
      <c r="N590" s="73"/>
      <c r="O590" s="74"/>
    </row>
    <row r="591" spans="1:15" s="72" customFormat="1">
      <c r="A591" s="47"/>
      <c r="B591" s="47"/>
      <c r="C591" s="47"/>
      <c r="D591" s="47"/>
      <c r="E591" s="47"/>
      <c r="F591" s="47"/>
      <c r="G591" s="70"/>
      <c r="H591" s="71"/>
      <c r="I591" s="71"/>
      <c r="K591" s="73"/>
      <c r="L591" s="73"/>
      <c r="N591" s="73"/>
      <c r="O591" s="74"/>
    </row>
    <row r="592" spans="1:15" s="72" customFormat="1">
      <c r="A592" s="47"/>
      <c r="B592" s="47"/>
      <c r="C592" s="47"/>
      <c r="D592" s="47"/>
      <c r="E592" s="47"/>
      <c r="F592" s="47"/>
      <c r="G592" s="70"/>
      <c r="H592" s="71"/>
      <c r="I592" s="71"/>
      <c r="K592" s="73"/>
      <c r="L592" s="73"/>
      <c r="N592" s="73"/>
      <c r="O592" s="74"/>
    </row>
    <row r="593" spans="1:15" s="72" customFormat="1">
      <c r="A593" s="47"/>
      <c r="B593" s="47"/>
      <c r="C593" s="47"/>
      <c r="D593" s="47"/>
      <c r="E593" s="47"/>
      <c r="F593" s="47"/>
      <c r="G593" s="70"/>
      <c r="H593" s="71"/>
      <c r="I593" s="71"/>
      <c r="K593" s="73"/>
      <c r="L593" s="73"/>
      <c r="N593" s="73"/>
      <c r="O593" s="74"/>
    </row>
    <row r="594" spans="1:15" s="72" customFormat="1">
      <c r="A594" s="47"/>
      <c r="B594" s="47"/>
      <c r="C594" s="47"/>
      <c r="D594" s="47"/>
      <c r="E594" s="47"/>
      <c r="F594" s="47"/>
      <c r="G594" s="70"/>
      <c r="H594" s="71"/>
      <c r="I594" s="71"/>
      <c r="K594" s="73"/>
      <c r="L594" s="73"/>
      <c r="N594" s="73"/>
      <c r="O594" s="74"/>
    </row>
    <row r="595" spans="1:15" s="72" customFormat="1">
      <c r="A595" s="47"/>
      <c r="B595" s="47"/>
      <c r="C595" s="47"/>
      <c r="D595" s="47"/>
      <c r="E595" s="47"/>
      <c r="F595" s="47"/>
      <c r="G595" s="70"/>
      <c r="H595" s="71"/>
      <c r="I595" s="71"/>
      <c r="K595" s="73"/>
      <c r="L595" s="73"/>
      <c r="N595" s="73"/>
      <c r="O595" s="74"/>
    </row>
    <row r="596" spans="1:15" s="72" customFormat="1">
      <c r="A596" s="47"/>
      <c r="B596" s="47"/>
      <c r="C596" s="47"/>
      <c r="D596" s="47"/>
      <c r="E596" s="47"/>
      <c r="F596" s="47"/>
      <c r="G596" s="70"/>
      <c r="H596" s="71"/>
      <c r="I596" s="71"/>
      <c r="K596" s="73"/>
      <c r="L596" s="73"/>
      <c r="N596" s="73"/>
      <c r="O596" s="74"/>
    </row>
    <row r="597" spans="1:15" s="72" customFormat="1">
      <c r="A597" s="47"/>
      <c r="B597" s="47"/>
      <c r="C597" s="47"/>
      <c r="D597" s="47"/>
      <c r="E597" s="47"/>
      <c r="F597" s="47"/>
      <c r="G597" s="70"/>
      <c r="H597" s="71"/>
      <c r="I597" s="71"/>
      <c r="K597" s="73"/>
      <c r="L597" s="73"/>
      <c r="N597" s="73"/>
      <c r="O597" s="74"/>
    </row>
    <row r="598" spans="1:15" s="72" customFormat="1">
      <c r="A598" s="47"/>
      <c r="B598" s="47"/>
      <c r="C598" s="47"/>
      <c r="D598" s="47"/>
      <c r="E598" s="47"/>
      <c r="F598" s="47"/>
      <c r="G598" s="70"/>
      <c r="H598" s="71"/>
      <c r="I598" s="71"/>
      <c r="K598" s="73"/>
      <c r="L598" s="73"/>
      <c r="N598" s="73"/>
      <c r="O598" s="74"/>
    </row>
    <row r="599" spans="1:15" s="72" customFormat="1">
      <c r="A599" s="47"/>
      <c r="B599" s="47"/>
      <c r="C599" s="47"/>
      <c r="D599" s="47"/>
      <c r="E599" s="47"/>
      <c r="F599" s="47"/>
      <c r="G599" s="70"/>
      <c r="H599" s="71"/>
      <c r="I599" s="71"/>
      <c r="K599" s="73"/>
      <c r="L599" s="73"/>
      <c r="N599" s="73"/>
      <c r="O599" s="74"/>
    </row>
    <row r="600" spans="1:15" s="72" customFormat="1">
      <c r="A600" s="47"/>
      <c r="B600" s="47"/>
      <c r="C600" s="47"/>
      <c r="D600" s="47"/>
      <c r="E600" s="47"/>
      <c r="F600" s="47"/>
      <c r="G600" s="70"/>
      <c r="H600" s="71"/>
      <c r="I600" s="71"/>
      <c r="K600" s="73"/>
      <c r="L600" s="73"/>
      <c r="N600" s="73"/>
      <c r="O600" s="74"/>
    </row>
    <row r="601" spans="1:15" s="72" customFormat="1">
      <c r="A601" s="47"/>
      <c r="B601" s="47"/>
      <c r="C601" s="47"/>
      <c r="D601" s="47"/>
      <c r="E601" s="47"/>
      <c r="F601" s="47"/>
      <c r="G601" s="70"/>
      <c r="H601" s="71"/>
      <c r="I601" s="71"/>
      <c r="K601" s="73"/>
      <c r="L601" s="73"/>
      <c r="N601" s="73"/>
      <c r="O601" s="74"/>
    </row>
    <row r="602" spans="1:15" s="72" customFormat="1">
      <c r="A602" s="47"/>
      <c r="B602" s="47"/>
      <c r="C602" s="47"/>
      <c r="D602" s="47"/>
      <c r="E602" s="47"/>
      <c r="F602" s="47"/>
      <c r="G602" s="70"/>
      <c r="H602" s="71"/>
      <c r="I602" s="71"/>
      <c r="K602" s="73"/>
      <c r="L602" s="73"/>
      <c r="N602" s="73"/>
      <c r="O602" s="74"/>
    </row>
    <row r="603" spans="1:15" s="72" customFormat="1">
      <c r="A603" s="47"/>
      <c r="B603" s="47"/>
      <c r="C603" s="47"/>
      <c r="D603" s="47"/>
      <c r="E603" s="47"/>
      <c r="F603" s="47"/>
      <c r="G603" s="70"/>
      <c r="H603" s="71"/>
      <c r="I603" s="71"/>
      <c r="K603" s="73"/>
      <c r="L603" s="73"/>
      <c r="N603" s="73"/>
      <c r="O603" s="74"/>
    </row>
    <row r="604" spans="1:15" s="72" customFormat="1">
      <c r="A604" s="47"/>
      <c r="B604" s="47"/>
      <c r="C604" s="47"/>
      <c r="D604" s="47"/>
      <c r="E604" s="47"/>
      <c r="F604" s="47"/>
      <c r="G604" s="70"/>
      <c r="H604" s="71"/>
      <c r="I604" s="71"/>
      <c r="K604" s="73"/>
      <c r="L604" s="73"/>
      <c r="N604" s="73"/>
      <c r="O604" s="74"/>
    </row>
    <row r="605" spans="1:15" s="72" customFormat="1">
      <c r="A605" s="47"/>
      <c r="B605" s="47"/>
      <c r="C605" s="47"/>
      <c r="D605" s="47"/>
      <c r="E605" s="47"/>
      <c r="F605" s="47"/>
      <c r="G605" s="70"/>
      <c r="H605" s="71"/>
      <c r="I605" s="71"/>
      <c r="K605" s="73"/>
      <c r="L605" s="73"/>
      <c r="N605" s="73"/>
      <c r="O605" s="74"/>
    </row>
    <row r="606" spans="1:15" s="72" customFormat="1">
      <c r="A606" s="47"/>
      <c r="B606" s="47"/>
      <c r="C606" s="47"/>
      <c r="D606" s="47"/>
      <c r="E606" s="47"/>
      <c r="F606" s="47"/>
      <c r="G606" s="70"/>
      <c r="H606" s="71"/>
      <c r="I606" s="71"/>
      <c r="K606" s="73"/>
      <c r="L606" s="73"/>
      <c r="N606" s="73"/>
      <c r="O606" s="74"/>
    </row>
    <row r="607" spans="1:15" s="72" customFormat="1">
      <c r="A607" s="47"/>
      <c r="B607" s="47"/>
      <c r="C607" s="47"/>
      <c r="D607" s="47"/>
      <c r="E607" s="47"/>
      <c r="F607" s="47"/>
      <c r="G607" s="70"/>
      <c r="H607" s="71"/>
      <c r="I607" s="71"/>
      <c r="K607" s="73"/>
      <c r="L607" s="73"/>
      <c r="N607" s="73"/>
      <c r="O607" s="74"/>
    </row>
    <row r="608" spans="1:15" s="72" customFormat="1">
      <c r="A608" s="47"/>
      <c r="B608" s="47"/>
      <c r="C608" s="47"/>
      <c r="D608" s="47"/>
      <c r="E608" s="47"/>
      <c r="F608" s="47"/>
      <c r="G608" s="70"/>
      <c r="H608" s="71"/>
      <c r="I608" s="71"/>
      <c r="K608" s="73"/>
      <c r="L608" s="73"/>
      <c r="N608" s="73"/>
      <c r="O608" s="74"/>
    </row>
    <row r="609" spans="1:15" s="72" customFormat="1">
      <c r="A609" s="47"/>
      <c r="B609" s="47"/>
      <c r="C609" s="47"/>
      <c r="D609" s="47"/>
      <c r="E609" s="47"/>
      <c r="F609" s="47"/>
      <c r="G609" s="70"/>
      <c r="H609" s="71"/>
      <c r="I609" s="71"/>
      <c r="K609" s="73"/>
      <c r="L609" s="73"/>
      <c r="N609" s="73"/>
      <c r="O609" s="74"/>
    </row>
    <row r="610" spans="1:15" s="72" customFormat="1">
      <c r="A610" s="47"/>
      <c r="B610" s="47"/>
      <c r="C610" s="47"/>
      <c r="D610" s="47"/>
      <c r="E610" s="47"/>
      <c r="F610" s="47"/>
      <c r="G610" s="70"/>
      <c r="H610" s="71"/>
      <c r="I610" s="71"/>
      <c r="K610" s="73"/>
      <c r="L610" s="73"/>
      <c r="N610" s="73"/>
      <c r="O610" s="74"/>
    </row>
    <row r="611" spans="1:15" s="72" customFormat="1">
      <c r="A611" s="47"/>
      <c r="B611" s="47"/>
      <c r="C611" s="47"/>
      <c r="D611" s="47"/>
      <c r="E611" s="47"/>
      <c r="F611" s="47"/>
      <c r="G611" s="70"/>
      <c r="H611" s="71"/>
      <c r="I611" s="71"/>
      <c r="K611" s="73"/>
      <c r="L611" s="73"/>
      <c r="N611" s="73"/>
      <c r="O611" s="74"/>
    </row>
    <row r="612" spans="1:15" s="72" customFormat="1">
      <c r="A612" s="47"/>
      <c r="B612" s="47"/>
      <c r="C612" s="47"/>
      <c r="D612" s="47"/>
      <c r="E612" s="47"/>
      <c r="F612" s="47"/>
      <c r="G612" s="70"/>
      <c r="H612" s="71"/>
      <c r="I612" s="71"/>
      <c r="K612" s="73"/>
      <c r="L612" s="73"/>
      <c r="N612" s="73"/>
      <c r="O612" s="74"/>
    </row>
    <row r="613" spans="1:15" s="72" customFormat="1">
      <c r="A613" s="47"/>
      <c r="B613" s="47"/>
      <c r="C613" s="47"/>
      <c r="D613" s="47"/>
      <c r="E613" s="47"/>
      <c r="F613" s="47"/>
      <c r="G613" s="70"/>
      <c r="H613" s="71"/>
      <c r="I613" s="71"/>
      <c r="K613" s="73"/>
      <c r="L613" s="73"/>
      <c r="N613" s="73"/>
      <c r="O613" s="74"/>
    </row>
    <row r="614" spans="1:15" s="72" customFormat="1">
      <c r="A614" s="47"/>
      <c r="B614" s="47"/>
      <c r="C614" s="47"/>
      <c r="D614" s="47"/>
      <c r="E614" s="47"/>
      <c r="F614" s="47"/>
      <c r="G614" s="70"/>
      <c r="H614" s="71"/>
      <c r="I614" s="71"/>
      <c r="K614" s="73"/>
      <c r="L614" s="73"/>
      <c r="N614" s="73"/>
      <c r="O614" s="74"/>
    </row>
    <row r="615" spans="1:15" s="72" customFormat="1">
      <c r="A615" s="47"/>
      <c r="B615" s="47"/>
      <c r="C615" s="47"/>
      <c r="D615" s="47"/>
      <c r="E615" s="47"/>
      <c r="F615" s="47"/>
      <c r="G615" s="70"/>
      <c r="H615" s="71"/>
      <c r="I615" s="71"/>
      <c r="K615" s="73"/>
      <c r="L615" s="73"/>
      <c r="N615" s="73"/>
      <c r="O615" s="74"/>
    </row>
    <row r="616" spans="1:15" s="72" customFormat="1">
      <c r="A616" s="47"/>
      <c r="B616" s="47"/>
      <c r="C616" s="47"/>
      <c r="D616" s="47"/>
      <c r="E616" s="47"/>
      <c r="F616" s="47"/>
      <c r="G616" s="70"/>
      <c r="H616" s="71"/>
      <c r="I616" s="71"/>
      <c r="K616" s="73"/>
      <c r="L616" s="73"/>
      <c r="N616" s="73"/>
      <c r="O616" s="74"/>
    </row>
    <row r="617" spans="1:15" s="72" customFormat="1">
      <c r="A617" s="47"/>
      <c r="B617" s="47"/>
      <c r="C617" s="47"/>
      <c r="D617" s="47"/>
      <c r="E617" s="47"/>
      <c r="F617" s="47"/>
      <c r="G617" s="70"/>
      <c r="H617" s="71"/>
      <c r="I617" s="71"/>
      <c r="K617" s="73"/>
      <c r="L617" s="73"/>
      <c r="N617" s="73"/>
      <c r="O617" s="74"/>
    </row>
    <row r="618" spans="1:15" s="72" customFormat="1">
      <c r="A618" s="47"/>
      <c r="B618" s="47"/>
      <c r="C618" s="47"/>
      <c r="D618" s="47"/>
      <c r="E618" s="47"/>
      <c r="F618" s="47"/>
      <c r="G618" s="70"/>
      <c r="H618" s="71"/>
      <c r="I618" s="71"/>
      <c r="K618" s="73"/>
      <c r="L618" s="73"/>
      <c r="N618" s="73"/>
      <c r="O618" s="74"/>
    </row>
    <row r="619" spans="1:15" s="72" customFormat="1">
      <c r="A619" s="47"/>
      <c r="B619" s="47"/>
      <c r="C619" s="47"/>
      <c r="D619" s="47"/>
      <c r="E619" s="47"/>
      <c r="F619" s="47"/>
      <c r="G619" s="70"/>
      <c r="H619" s="71"/>
      <c r="I619" s="71"/>
      <c r="K619" s="73"/>
      <c r="L619" s="73"/>
      <c r="N619" s="73"/>
      <c r="O619" s="74"/>
    </row>
    <row r="620" spans="1:15" s="72" customFormat="1">
      <c r="A620" s="47"/>
      <c r="B620" s="47"/>
      <c r="C620" s="47"/>
      <c r="D620" s="47"/>
      <c r="E620" s="47"/>
      <c r="F620" s="47"/>
      <c r="G620" s="70"/>
      <c r="H620" s="71"/>
      <c r="I620" s="71"/>
      <c r="K620" s="73"/>
      <c r="L620" s="73"/>
      <c r="N620" s="73"/>
      <c r="O620" s="74"/>
    </row>
    <row r="621" spans="1:15" s="72" customFormat="1">
      <c r="A621" s="47"/>
      <c r="B621" s="47"/>
      <c r="C621" s="47"/>
      <c r="D621" s="47"/>
      <c r="E621" s="47"/>
      <c r="F621" s="47"/>
      <c r="G621" s="70"/>
      <c r="H621" s="71"/>
      <c r="I621" s="71"/>
      <c r="K621" s="73"/>
      <c r="L621" s="73"/>
      <c r="N621" s="73"/>
      <c r="O621" s="74"/>
    </row>
    <row r="622" spans="1:15" s="72" customFormat="1">
      <c r="A622" s="47"/>
      <c r="B622" s="47"/>
      <c r="C622" s="47"/>
      <c r="D622" s="47"/>
      <c r="E622" s="47"/>
      <c r="F622" s="47"/>
      <c r="G622" s="70"/>
      <c r="H622" s="71"/>
      <c r="I622" s="71"/>
      <c r="K622" s="73"/>
      <c r="L622" s="73"/>
      <c r="N622" s="73"/>
      <c r="O622" s="74"/>
    </row>
    <row r="623" spans="1:15" s="72" customFormat="1">
      <c r="A623" s="47"/>
      <c r="B623" s="47"/>
      <c r="C623" s="47"/>
      <c r="D623" s="47"/>
      <c r="E623" s="47"/>
      <c r="F623" s="47"/>
      <c r="G623" s="70"/>
      <c r="H623" s="71"/>
      <c r="I623" s="71"/>
      <c r="K623" s="73"/>
      <c r="L623" s="73"/>
      <c r="N623" s="73"/>
      <c r="O623" s="74"/>
    </row>
    <row r="624" spans="1:15" s="72" customFormat="1">
      <c r="A624" s="47"/>
      <c r="B624" s="47"/>
      <c r="C624" s="47"/>
      <c r="D624" s="47"/>
      <c r="E624" s="47"/>
      <c r="F624" s="47"/>
      <c r="G624" s="70"/>
      <c r="H624" s="71"/>
      <c r="I624" s="71"/>
      <c r="K624" s="73"/>
      <c r="L624" s="73"/>
      <c r="N624" s="73"/>
      <c r="O624" s="74"/>
    </row>
    <row r="625" spans="1:15" s="72" customFormat="1">
      <c r="A625" s="47"/>
      <c r="B625" s="47"/>
      <c r="C625" s="47"/>
      <c r="D625" s="47"/>
      <c r="E625" s="47"/>
      <c r="F625" s="47"/>
      <c r="G625" s="70"/>
      <c r="H625" s="71"/>
      <c r="I625" s="71"/>
      <c r="K625" s="73"/>
      <c r="L625" s="73"/>
      <c r="N625" s="73"/>
      <c r="O625" s="74"/>
    </row>
    <row r="626" spans="1:15" s="72" customFormat="1">
      <c r="A626" s="47"/>
      <c r="B626" s="47"/>
      <c r="C626" s="47"/>
      <c r="D626" s="47"/>
      <c r="E626" s="47"/>
      <c r="F626" s="47"/>
      <c r="G626" s="70"/>
      <c r="H626" s="71"/>
      <c r="I626" s="71"/>
      <c r="K626" s="73"/>
      <c r="L626" s="73"/>
      <c r="N626" s="73"/>
      <c r="O626" s="74"/>
    </row>
    <row r="627" spans="1:15" s="72" customFormat="1">
      <c r="A627" s="47"/>
      <c r="B627" s="47"/>
      <c r="C627" s="47"/>
      <c r="D627" s="47"/>
      <c r="E627" s="47"/>
      <c r="F627" s="47"/>
      <c r="G627" s="70"/>
      <c r="H627" s="71"/>
      <c r="I627" s="71"/>
      <c r="K627" s="73"/>
      <c r="L627" s="73"/>
      <c r="N627" s="73"/>
      <c r="O627" s="74"/>
    </row>
    <row r="628" spans="1:15" s="72" customFormat="1">
      <c r="A628" s="47"/>
      <c r="B628" s="47"/>
      <c r="C628" s="47"/>
      <c r="D628" s="47"/>
      <c r="E628" s="47"/>
      <c r="F628" s="47"/>
      <c r="G628" s="70"/>
      <c r="H628" s="71"/>
      <c r="I628" s="71"/>
      <c r="K628" s="73"/>
      <c r="L628" s="73"/>
      <c r="N628" s="73"/>
      <c r="O628" s="74"/>
    </row>
    <row r="629" spans="1:15" s="72" customFormat="1">
      <c r="A629" s="47"/>
      <c r="B629" s="47"/>
      <c r="C629" s="47"/>
      <c r="D629" s="47"/>
      <c r="E629" s="47"/>
      <c r="F629" s="47"/>
      <c r="G629" s="70"/>
      <c r="H629" s="71"/>
      <c r="I629" s="71"/>
      <c r="K629" s="73"/>
      <c r="L629" s="73"/>
      <c r="N629" s="73"/>
      <c r="O629" s="74"/>
    </row>
    <row r="630" spans="1:15" s="72" customFormat="1">
      <c r="A630" s="47"/>
      <c r="B630" s="47"/>
      <c r="C630" s="47"/>
      <c r="D630" s="47"/>
      <c r="E630" s="47"/>
      <c r="F630" s="47"/>
      <c r="G630" s="70"/>
      <c r="H630" s="71"/>
      <c r="I630" s="71"/>
      <c r="K630" s="73"/>
      <c r="L630" s="73"/>
      <c r="N630" s="73"/>
      <c r="O630" s="74"/>
    </row>
    <row r="631" spans="1:15" s="72" customFormat="1">
      <c r="A631" s="47"/>
      <c r="B631" s="47"/>
      <c r="C631" s="47"/>
      <c r="D631" s="47"/>
      <c r="E631" s="47"/>
      <c r="F631" s="47"/>
      <c r="G631" s="70"/>
      <c r="H631" s="71"/>
      <c r="I631" s="71"/>
      <c r="K631" s="73"/>
      <c r="L631" s="73"/>
      <c r="N631" s="73"/>
      <c r="O631" s="74"/>
    </row>
    <row r="632" spans="1:15" s="72" customFormat="1">
      <c r="A632" s="47"/>
      <c r="B632" s="47"/>
      <c r="C632" s="47"/>
      <c r="D632" s="47"/>
      <c r="E632" s="47"/>
      <c r="F632" s="47"/>
      <c r="G632" s="70"/>
      <c r="H632" s="71"/>
      <c r="I632" s="71"/>
      <c r="K632" s="73"/>
      <c r="L632" s="73"/>
      <c r="N632" s="73"/>
      <c r="O632" s="74"/>
    </row>
    <row r="633" spans="1:15" s="72" customFormat="1">
      <c r="A633" s="47"/>
      <c r="B633" s="47"/>
      <c r="C633" s="47"/>
      <c r="D633" s="47"/>
      <c r="E633" s="47"/>
      <c r="F633" s="47"/>
      <c r="G633" s="70"/>
      <c r="H633" s="71"/>
      <c r="I633" s="71"/>
      <c r="K633" s="73"/>
      <c r="L633" s="73"/>
      <c r="N633" s="73"/>
      <c r="O633" s="74"/>
    </row>
    <row r="634" spans="1:15" s="72" customFormat="1">
      <c r="A634" s="47"/>
      <c r="B634" s="47"/>
      <c r="C634" s="47"/>
      <c r="D634" s="47"/>
      <c r="E634" s="47"/>
      <c r="F634" s="47"/>
      <c r="G634" s="70"/>
      <c r="H634" s="71"/>
      <c r="I634" s="71"/>
      <c r="K634" s="73"/>
      <c r="L634" s="73"/>
      <c r="N634" s="73"/>
      <c r="O634" s="74"/>
    </row>
    <row r="635" spans="1:15" s="72" customFormat="1">
      <c r="A635" s="47"/>
      <c r="B635" s="47"/>
      <c r="C635" s="47"/>
      <c r="D635" s="47"/>
      <c r="E635" s="47"/>
      <c r="F635" s="47"/>
      <c r="G635" s="70"/>
      <c r="H635" s="71"/>
      <c r="I635" s="71"/>
      <c r="K635" s="73"/>
      <c r="L635" s="73"/>
      <c r="N635" s="73"/>
      <c r="O635" s="74"/>
    </row>
    <row r="636" spans="1:15" s="72" customFormat="1">
      <c r="A636" s="47"/>
      <c r="B636" s="47"/>
      <c r="C636" s="47"/>
      <c r="D636" s="47"/>
      <c r="E636" s="47"/>
      <c r="F636" s="47"/>
      <c r="G636" s="70"/>
      <c r="H636" s="71"/>
      <c r="I636" s="71"/>
      <c r="K636" s="73"/>
      <c r="L636" s="73"/>
      <c r="N636" s="73"/>
      <c r="O636" s="74"/>
    </row>
    <row r="637" spans="1:15" s="72" customFormat="1">
      <c r="A637" s="47"/>
      <c r="B637" s="47"/>
      <c r="C637" s="47"/>
      <c r="D637" s="47"/>
      <c r="E637" s="47"/>
      <c r="F637" s="47"/>
      <c r="G637" s="70"/>
      <c r="H637" s="71"/>
      <c r="I637" s="71"/>
      <c r="K637" s="73"/>
      <c r="L637" s="73"/>
      <c r="N637" s="73"/>
      <c r="O637" s="74"/>
    </row>
    <row r="638" spans="1:15" s="72" customFormat="1">
      <c r="A638" s="47"/>
      <c r="B638" s="47"/>
      <c r="C638" s="47"/>
      <c r="D638" s="47"/>
      <c r="E638" s="47"/>
      <c r="F638" s="47"/>
      <c r="G638" s="70"/>
      <c r="H638" s="71"/>
      <c r="I638" s="71"/>
      <c r="K638" s="73"/>
      <c r="L638" s="73"/>
      <c r="N638" s="73"/>
      <c r="O638" s="74"/>
    </row>
    <row r="639" spans="1:15" s="72" customFormat="1">
      <c r="A639" s="47"/>
      <c r="B639" s="47"/>
      <c r="C639" s="47"/>
      <c r="D639" s="47"/>
      <c r="E639" s="47"/>
      <c r="F639" s="47"/>
      <c r="G639" s="70"/>
      <c r="H639" s="71"/>
      <c r="I639" s="71"/>
      <c r="K639" s="73"/>
      <c r="L639" s="73"/>
      <c r="N639" s="73"/>
      <c r="O639" s="74"/>
    </row>
    <row r="640" spans="1:15" s="72" customFormat="1">
      <c r="A640" s="47"/>
      <c r="B640" s="47"/>
      <c r="C640" s="47"/>
      <c r="D640" s="47"/>
      <c r="E640" s="47"/>
      <c r="F640" s="47"/>
      <c r="G640" s="70"/>
      <c r="H640" s="71"/>
      <c r="I640" s="71"/>
      <c r="K640" s="73"/>
      <c r="L640" s="73"/>
      <c r="N640" s="73"/>
      <c r="O640" s="74"/>
    </row>
    <row r="641" spans="1:15" s="72" customFormat="1">
      <c r="A641" s="47"/>
      <c r="B641" s="47"/>
      <c r="C641" s="47"/>
      <c r="D641" s="47"/>
      <c r="E641" s="47"/>
      <c r="F641" s="47"/>
      <c r="G641" s="70"/>
      <c r="H641" s="71"/>
      <c r="I641" s="71"/>
      <c r="K641" s="73"/>
      <c r="L641" s="73"/>
      <c r="N641" s="73"/>
      <c r="O641" s="74"/>
    </row>
    <row r="642" spans="1:15" s="72" customFormat="1">
      <c r="A642" s="47"/>
      <c r="B642" s="47"/>
      <c r="C642" s="47"/>
      <c r="D642" s="47"/>
      <c r="E642" s="47"/>
      <c r="F642" s="47"/>
      <c r="G642" s="70"/>
      <c r="H642" s="71"/>
      <c r="I642" s="71"/>
      <c r="K642" s="73"/>
      <c r="L642" s="73"/>
      <c r="N642" s="73"/>
      <c r="O642" s="74"/>
    </row>
    <row r="643" spans="1:15" s="72" customFormat="1">
      <c r="A643" s="47"/>
      <c r="B643" s="47"/>
      <c r="C643" s="47"/>
      <c r="D643" s="47"/>
      <c r="E643" s="47"/>
      <c r="F643" s="47"/>
      <c r="G643" s="70"/>
      <c r="H643" s="71"/>
      <c r="I643" s="71"/>
      <c r="K643" s="73"/>
      <c r="L643" s="73"/>
      <c r="N643" s="73"/>
      <c r="O643" s="74"/>
    </row>
    <row r="644" spans="1:15" s="72" customFormat="1">
      <c r="A644" s="47"/>
      <c r="B644" s="47"/>
      <c r="C644" s="47"/>
      <c r="D644" s="47"/>
      <c r="E644" s="47"/>
      <c r="F644" s="47"/>
      <c r="G644" s="70"/>
      <c r="H644" s="71"/>
      <c r="I644" s="71"/>
      <c r="K644" s="73"/>
      <c r="L644" s="73"/>
      <c r="N644" s="73"/>
      <c r="O644" s="74"/>
    </row>
    <row r="645" spans="1:15" s="72" customFormat="1">
      <c r="A645" s="47"/>
      <c r="B645" s="47"/>
      <c r="C645" s="47"/>
      <c r="D645" s="47"/>
      <c r="E645" s="47"/>
      <c r="F645" s="47"/>
      <c r="G645" s="70"/>
      <c r="H645" s="71"/>
      <c r="I645" s="71"/>
      <c r="K645" s="73"/>
      <c r="L645" s="73"/>
      <c r="N645" s="73"/>
      <c r="O645" s="74"/>
    </row>
    <row r="646" spans="1:15" s="72" customFormat="1">
      <c r="A646" s="47"/>
      <c r="B646" s="47"/>
      <c r="C646" s="47"/>
      <c r="D646" s="47"/>
      <c r="E646" s="47"/>
      <c r="F646" s="47"/>
      <c r="G646" s="70"/>
      <c r="H646" s="71"/>
      <c r="I646" s="71"/>
      <c r="K646" s="73"/>
      <c r="L646" s="73"/>
      <c r="N646" s="73"/>
      <c r="O646" s="74"/>
    </row>
    <row r="647" spans="1:15" s="72" customFormat="1">
      <c r="A647" s="47"/>
      <c r="B647" s="47"/>
      <c r="C647" s="47"/>
      <c r="D647" s="47"/>
      <c r="E647" s="47"/>
      <c r="F647" s="47"/>
      <c r="G647" s="70"/>
      <c r="H647" s="71"/>
      <c r="I647" s="71"/>
      <c r="K647" s="73"/>
      <c r="L647" s="73"/>
      <c r="N647" s="73"/>
      <c r="O647" s="74"/>
    </row>
    <row r="648" spans="1:15" s="72" customFormat="1">
      <c r="A648" s="47"/>
      <c r="B648" s="47"/>
      <c r="C648" s="47"/>
      <c r="D648" s="47"/>
      <c r="E648" s="47"/>
      <c r="F648" s="47"/>
      <c r="G648" s="70"/>
      <c r="H648" s="71"/>
      <c r="I648" s="71"/>
      <c r="K648" s="73"/>
      <c r="L648" s="73"/>
      <c r="N648" s="73"/>
      <c r="O648" s="74"/>
    </row>
    <row r="649" spans="1:15" s="72" customFormat="1">
      <c r="A649" s="47"/>
      <c r="B649" s="47"/>
      <c r="C649" s="47"/>
      <c r="D649" s="47"/>
      <c r="E649" s="47"/>
      <c r="F649" s="47"/>
      <c r="G649" s="70"/>
      <c r="H649" s="71"/>
      <c r="I649" s="71"/>
      <c r="K649" s="73"/>
      <c r="L649" s="73"/>
      <c r="N649" s="73"/>
      <c r="O649" s="74"/>
    </row>
    <row r="650" spans="1:15" s="72" customFormat="1">
      <c r="A650" s="47"/>
      <c r="B650" s="47"/>
      <c r="C650" s="47"/>
      <c r="D650" s="47"/>
      <c r="E650" s="47"/>
      <c r="F650" s="47"/>
      <c r="G650" s="70"/>
      <c r="H650" s="71"/>
      <c r="I650" s="71"/>
      <c r="K650" s="73"/>
      <c r="L650" s="73"/>
      <c r="N650" s="73"/>
      <c r="O650" s="74"/>
    </row>
    <row r="651" spans="1:15" s="72" customFormat="1">
      <c r="A651" s="47"/>
      <c r="B651" s="47"/>
      <c r="C651" s="47"/>
      <c r="D651" s="47"/>
      <c r="E651" s="47"/>
      <c r="F651" s="47"/>
      <c r="G651" s="70"/>
      <c r="H651" s="71"/>
      <c r="I651" s="71"/>
      <c r="K651" s="73"/>
      <c r="L651" s="73"/>
      <c r="N651" s="73"/>
      <c r="O651" s="74"/>
    </row>
    <row r="652" spans="1:15" s="72" customFormat="1">
      <c r="A652" s="47"/>
      <c r="B652" s="47"/>
      <c r="C652" s="47"/>
      <c r="D652" s="47"/>
      <c r="E652" s="47"/>
      <c r="F652" s="47"/>
      <c r="G652" s="70"/>
      <c r="H652" s="71"/>
      <c r="I652" s="71"/>
      <c r="K652" s="73"/>
      <c r="L652" s="73"/>
      <c r="N652" s="73"/>
      <c r="O652" s="74"/>
    </row>
    <row r="653" spans="1:15" s="72" customFormat="1">
      <c r="A653" s="47"/>
      <c r="B653" s="47"/>
      <c r="C653" s="47"/>
      <c r="D653" s="47"/>
      <c r="E653" s="47"/>
      <c r="F653" s="47"/>
      <c r="G653" s="70"/>
      <c r="H653" s="71"/>
      <c r="I653" s="71"/>
      <c r="K653" s="73"/>
      <c r="L653" s="73"/>
      <c r="N653" s="73"/>
      <c r="O653" s="74"/>
    </row>
    <row r="654" spans="1:15" s="72" customFormat="1">
      <c r="A654" s="47"/>
      <c r="B654" s="47"/>
      <c r="C654" s="47"/>
      <c r="D654" s="47"/>
      <c r="E654" s="47"/>
      <c r="F654" s="47"/>
      <c r="G654" s="70"/>
      <c r="H654" s="71"/>
      <c r="I654" s="71"/>
      <c r="K654" s="73"/>
      <c r="L654" s="73"/>
      <c r="N654" s="73"/>
      <c r="O654" s="74"/>
    </row>
    <row r="655" spans="1:15" s="72" customFormat="1">
      <c r="A655" s="47"/>
      <c r="B655" s="47"/>
      <c r="C655" s="47"/>
      <c r="D655" s="47"/>
      <c r="E655" s="47"/>
      <c r="F655" s="47"/>
      <c r="G655" s="70"/>
      <c r="H655" s="71"/>
      <c r="I655" s="71"/>
      <c r="K655" s="73"/>
      <c r="L655" s="73"/>
      <c r="N655" s="73"/>
      <c r="O655" s="74"/>
    </row>
    <row r="656" spans="1:15" s="72" customFormat="1">
      <c r="A656" s="47"/>
      <c r="B656" s="47"/>
      <c r="C656" s="47"/>
      <c r="D656" s="47"/>
      <c r="E656" s="47"/>
      <c r="F656" s="47"/>
      <c r="G656" s="70"/>
      <c r="H656" s="71"/>
      <c r="I656" s="71"/>
      <c r="K656" s="73"/>
      <c r="L656" s="73"/>
      <c r="N656" s="73"/>
      <c r="O656" s="74"/>
    </row>
    <row r="657" spans="1:15" s="72" customFormat="1">
      <c r="A657" s="47"/>
      <c r="B657" s="47"/>
      <c r="C657" s="47"/>
      <c r="D657" s="47"/>
      <c r="E657" s="47"/>
      <c r="F657" s="47"/>
      <c r="G657" s="70"/>
      <c r="H657" s="71"/>
      <c r="I657" s="71"/>
      <c r="K657" s="73"/>
      <c r="L657" s="73"/>
      <c r="N657" s="73"/>
      <c r="O657" s="74"/>
    </row>
    <row r="658" spans="1:15" s="72" customFormat="1">
      <c r="A658" s="47"/>
      <c r="B658" s="47"/>
      <c r="C658" s="47"/>
      <c r="D658" s="47"/>
      <c r="E658" s="47"/>
      <c r="F658" s="47"/>
      <c r="G658" s="70"/>
      <c r="H658" s="71"/>
      <c r="I658" s="71"/>
      <c r="K658" s="73"/>
      <c r="L658" s="73"/>
      <c r="N658" s="73"/>
      <c r="O658" s="74"/>
    </row>
    <row r="659" spans="1:15" s="72" customFormat="1">
      <c r="A659" s="47"/>
      <c r="B659" s="47"/>
      <c r="C659" s="47"/>
      <c r="D659" s="47"/>
      <c r="E659" s="47"/>
      <c r="F659" s="47"/>
      <c r="G659" s="70"/>
      <c r="H659" s="71"/>
      <c r="I659" s="71"/>
      <c r="K659" s="73"/>
      <c r="L659" s="73"/>
      <c r="N659" s="73"/>
      <c r="O659" s="74"/>
    </row>
    <row r="660" spans="1:15" s="72" customFormat="1">
      <c r="A660" s="47"/>
      <c r="B660" s="47"/>
      <c r="C660" s="47"/>
      <c r="D660" s="47"/>
      <c r="E660" s="47"/>
      <c r="F660" s="47"/>
      <c r="G660" s="70"/>
      <c r="H660" s="71"/>
      <c r="I660" s="71"/>
      <c r="K660" s="73"/>
      <c r="L660" s="73"/>
      <c r="N660" s="73"/>
      <c r="O660" s="74"/>
    </row>
    <row r="661" spans="1:15" s="72" customFormat="1">
      <c r="A661" s="47"/>
      <c r="B661" s="47"/>
      <c r="C661" s="47"/>
      <c r="D661" s="47"/>
      <c r="E661" s="47"/>
      <c r="F661" s="47"/>
      <c r="G661" s="70"/>
      <c r="H661" s="71"/>
      <c r="I661" s="71"/>
      <c r="K661" s="73"/>
      <c r="L661" s="73"/>
      <c r="N661" s="73"/>
      <c r="O661" s="74"/>
    </row>
    <row r="662" spans="1:15" s="72" customFormat="1">
      <c r="A662" s="47"/>
      <c r="B662" s="47"/>
      <c r="C662" s="47"/>
      <c r="D662" s="47"/>
      <c r="E662" s="47"/>
      <c r="F662" s="47"/>
      <c r="G662" s="70"/>
      <c r="H662" s="71"/>
      <c r="I662" s="71"/>
      <c r="K662" s="73"/>
      <c r="L662" s="73"/>
      <c r="N662" s="73"/>
      <c r="O662" s="74"/>
    </row>
    <row r="663" spans="1:15" s="72" customFormat="1">
      <c r="A663" s="47"/>
      <c r="B663" s="47"/>
      <c r="C663" s="47"/>
      <c r="D663" s="47"/>
      <c r="E663" s="47"/>
      <c r="F663" s="47"/>
      <c r="G663" s="70"/>
      <c r="H663" s="71"/>
      <c r="I663" s="71"/>
      <c r="K663" s="73"/>
      <c r="L663" s="73"/>
      <c r="N663" s="73"/>
      <c r="O663" s="74"/>
    </row>
    <row r="664" spans="1:15" s="72" customFormat="1">
      <c r="A664" s="47"/>
      <c r="B664" s="47"/>
      <c r="C664" s="47"/>
      <c r="D664" s="47"/>
      <c r="E664" s="47"/>
      <c r="F664" s="47"/>
      <c r="G664" s="70"/>
      <c r="H664" s="71"/>
      <c r="I664" s="71"/>
      <c r="K664" s="73"/>
      <c r="L664" s="73"/>
      <c r="N664" s="73"/>
      <c r="O664" s="74"/>
    </row>
    <row r="665" spans="1:15" s="72" customFormat="1">
      <c r="A665" s="47"/>
      <c r="B665" s="47"/>
      <c r="C665" s="47"/>
      <c r="D665" s="47"/>
      <c r="E665" s="47"/>
      <c r="F665" s="47"/>
      <c r="G665" s="70"/>
      <c r="H665" s="71"/>
      <c r="I665" s="71"/>
      <c r="K665" s="73"/>
      <c r="L665" s="73"/>
      <c r="N665" s="73"/>
      <c r="O665" s="74"/>
    </row>
    <row r="666" spans="1:15" s="72" customFormat="1">
      <c r="A666" s="47"/>
      <c r="B666" s="47"/>
      <c r="C666" s="47"/>
      <c r="D666" s="47"/>
      <c r="E666" s="47"/>
      <c r="F666" s="47"/>
      <c r="G666" s="70"/>
      <c r="H666" s="71"/>
      <c r="I666" s="71"/>
      <c r="K666" s="73"/>
      <c r="L666" s="73"/>
      <c r="N666" s="73"/>
      <c r="O666" s="74"/>
    </row>
    <row r="667" spans="1:15" s="72" customFormat="1">
      <c r="A667" s="47"/>
      <c r="B667" s="47"/>
      <c r="C667" s="47"/>
      <c r="D667" s="47"/>
      <c r="E667" s="47"/>
      <c r="F667" s="47"/>
      <c r="G667" s="70"/>
      <c r="H667" s="71"/>
      <c r="I667" s="71"/>
      <c r="K667" s="73"/>
      <c r="L667" s="73"/>
      <c r="N667" s="73"/>
      <c r="O667" s="74"/>
    </row>
    <row r="668" spans="1:15" s="72" customFormat="1">
      <c r="A668" s="47"/>
      <c r="B668" s="47"/>
      <c r="C668" s="47"/>
      <c r="D668" s="47"/>
      <c r="E668" s="47"/>
      <c r="F668" s="47"/>
      <c r="G668" s="70"/>
      <c r="H668" s="71"/>
      <c r="I668" s="71"/>
      <c r="K668" s="73"/>
      <c r="L668" s="73"/>
      <c r="N668" s="73"/>
      <c r="O668" s="74"/>
    </row>
    <row r="669" spans="1:15" s="72" customFormat="1">
      <c r="A669" s="47"/>
      <c r="B669" s="47"/>
      <c r="C669" s="47"/>
      <c r="D669" s="47"/>
      <c r="E669" s="47"/>
      <c r="F669" s="47"/>
      <c r="G669" s="70"/>
      <c r="H669" s="71"/>
      <c r="I669" s="71"/>
      <c r="K669" s="73"/>
      <c r="L669" s="73"/>
      <c r="N669" s="73"/>
      <c r="O669" s="74"/>
    </row>
    <row r="670" spans="1:15" s="72" customFormat="1">
      <c r="A670" s="47"/>
      <c r="B670" s="47"/>
      <c r="C670" s="47"/>
      <c r="D670" s="47"/>
      <c r="E670" s="47"/>
      <c r="F670" s="47"/>
      <c r="G670" s="70"/>
      <c r="H670" s="71"/>
      <c r="I670" s="71"/>
      <c r="K670" s="73"/>
      <c r="L670" s="73"/>
      <c r="N670" s="73"/>
      <c r="O670" s="74"/>
    </row>
    <row r="671" spans="1:15" s="72" customFormat="1">
      <c r="A671" s="47"/>
      <c r="B671" s="47"/>
      <c r="C671" s="47"/>
      <c r="D671" s="47"/>
      <c r="E671" s="47"/>
      <c r="F671" s="47"/>
      <c r="G671" s="70"/>
      <c r="H671" s="71"/>
      <c r="I671" s="71"/>
      <c r="K671" s="73"/>
      <c r="L671" s="73"/>
      <c r="N671" s="73"/>
      <c r="O671" s="74"/>
    </row>
    <row r="672" spans="1:15" s="72" customFormat="1">
      <c r="A672" s="47"/>
      <c r="B672" s="47"/>
      <c r="C672" s="47"/>
      <c r="D672" s="47"/>
      <c r="E672" s="47"/>
      <c r="F672" s="47"/>
      <c r="G672" s="70"/>
      <c r="H672" s="71"/>
      <c r="I672" s="71"/>
      <c r="K672" s="73"/>
      <c r="L672" s="73"/>
      <c r="N672" s="73"/>
      <c r="O672" s="74"/>
    </row>
    <row r="673" spans="1:15" s="72" customFormat="1">
      <c r="A673" s="47"/>
      <c r="B673" s="47"/>
      <c r="C673" s="47"/>
      <c r="D673" s="47"/>
      <c r="E673" s="47"/>
      <c r="F673" s="47"/>
      <c r="G673" s="70"/>
      <c r="H673" s="71"/>
      <c r="I673" s="71"/>
      <c r="K673" s="73"/>
      <c r="L673" s="73"/>
      <c r="N673" s="73"/>
      <c r="O673" s="74"/>
    </row>
    <row r="674" spans="1:15" s="72" customFormat="1">
      <c r="A674" s="47"/>
      <c r="B674" s="47"/>
      <c r="C674" s="47"/>
      <c r="D674" s="47"/>
      <c r="E674" s="47"/>
      <c r="F674" s="47"/>
      <c r="G674" s="70"/>
      <c r="H674" s="71"/>
      <c r="I674" s="71"/>
      <c r="K674" s="73"/>
      <c r="L674" s="73"/>
      <c r="N674" s="73"/>
      <c r="O674" s="74"/>
    </row>
    <row r="675" spans="1:15" s="72" customFormat="1">
      <c r="A675" s="47"/>
      <c r="B675" s="47"/>
      <c r="C675" s="47"/>
      <c r="D675" s="47"/>
      <c r="E675" s="47"/>
      <c r="F675" s="47"/>
      <c r="G675" s="70"/>
      <c r="H675" s="71"/>
      <c r="I675" s="71"/>
      <c r="K675" s="73"/>
      <c r="L675" s="73"/>
      <c r="N675" s="73"/>
      <c r="O675" s="74"/>
    </row>
    <row r="676" spans="1:15" s="72" customFormat="1">
      <c r="A676" s="47"/>
      <c r="B676" s="47"/>
      <c r="C676" s="47"/>
      <c r="D676" s="47"/>
      <c r="E676" s="47"/>
      <c r="F676" s="47"/>
      <c r="G676" s="70"/>
      <c r="H676" s="71"/>
      <c r="I676" s="71"/>
      <c r="K676" s="73"/>
      <c r="L676" s="73"/>
      <c r="N676" s="73"/>
      <c r="O676" s="74"/>
    </row>
    <row r="677" spans="1:15" s="72" customFormat="1">
      <c r="A677" s="47"/>
      <c r="B677" s="47"/>
      <c r="C677" s="47"/>
      <c r="D677" s="47"/>
      <c r="E677" s="47"/>
      <c r="F677" s="47"/>
      <c r="G677" s="70"/>
      <c r="H677" s="71"/>
      <c r="I677" s="71"/>
      <c r="K677" s="73"/>
      <c r="L677" s="73"/>
      <c r="N677" s="73"/>
      <c r="O677" s="74"/>
    </row>
    <row r="678" spans="1:15" s="72" customFormat="1">
      <c r="A678" s="47"/>
      <c r="B678" s="47"/>
      <c r="C678" s="47"/>
      <c r="D678" s="47"/>
      <c r="E678" s="47"/>
      <c r="F678" s="47"/>
      <c r="G678" s="70"/>
      <c r="H678" s="71"/>
      <c r="I678" s="71"/>
      <c r="K678" s="73"/>
      <c r="L678" s="73"/>
      <c r="N678" s="73"/>
      <c r="O678" s="74"/>
    </row>
    <row r="679" spans="1:15" s="72" customFormat="1">
      <c r="A679" s="47"/>
      <c r="B679" s="47"/>
      <c r="C679" s="47"/>
      <c r="D679" s="47"/>
      <c r="E679" s="47"/>
      <c r="F679" s="47"/>
      <c r="G679" s="70"/>
      <c r="H679" s="71"/>
      <c r="I679" s="71"/>
      <c r="K679" s="73"/>
      <c r="L679" s="73"/>
      <c r="N679" s="73"/>
      <c r="O679" s="74"/>
    </row>
    <row r="680" spans="1:15" s="72" customFormat="1">
      <c r="A680" s="47"/>
      <c r="B680" s="47"/>
      <c r="C680" s="47"/>
      <c r="D680" s="47"/>
      <c r="E680" s="47"/>
      <c r="F680" s="47"/>
      <c r="G680" s="70"/>
      <c r="H680" s="71"/>
      <c r="I680" s="71"/>
      <c r="K680" s="73"/>
      <c r="L680" s="73"/>
      <c r="N680" s="73"/>
      <c r="O680" s="74"/>
    </row>
    <row r="681" spans="1:15" s="72" customFormat="1">
      <c r="A681" s="47"/>
      <c r="B681" s="47"/>
      <c r="C681" s="47"/>
      <c r="D681" s="47"/>
      <c r="E681" s="47"/>
      <c r="F681" s="47"/>
      <c r="G681" s="70"/>
      <c r="H681" s="71"/>
      <c r="I681" s="71"/>
      <c r="K681" s="73"/>
      <c r="L681" s="73"/>
      <c r="N681" s="73"/>
      <c r="O681" s="74"/>
    </row>
    <row r="682" spans="1:15" s="72" customFormat="1">
      <c r="A682" s="47"/>
      <c r="B682" s="47"/>
      <c r="C682" s="47"/>
      <c r="D682" s="47"/>
      <c r="E682" s="47"/>
      <c r="F682" s="47"/>
      <c r="G682" s="70"/>
      <c r="H682" s="71"/>
      <c r="I682" s="71"/>
      <c r="K682" s="73"/>
      <c r="L682" s="73"/>
      <c r="N682" s="73"/>
      <c r="O682" s="74"/>
    </row>
    <row r="683" spans="1:15" s="72" customFormat="1">
      <c r="A683" s="47"/>
      <c r="B683" s="47"/>
      <c r="C683" s="47"/>
      <c r="D683" s="47"/>
      <c r="E683" s="47"/>
      <c r="F683" s="47"/>
      <c r="G683" s="70"/>
      <c r="H683" s="71"/>
      <c r="I683" s="71"/>
      <c r="K683" s="73"/>
      <c r="L683" s="73"/>
      <c r="N683" s="73"/>
      <c r="O683" s="74"/>
    </row>
    <row r="684" spans="1:15" s="72" customFormat="1">
      <c r="A684" s="47"/>
      <c r="B684" s="47"/>
      <c r="C684" s="47"/>
      <c r="D684" s="47"/>
      <c r="E684" s="47"/>
      <c r="F684" s="47"/>
      <c r="G684" s="70"/>
      <c r="H684" s="71"/>
      <c r="I684" s="71"/>
      <c r="K684" s="73"/>
      <c r="L684" s="73"/>
      <c r="N684" s="73"/>
      <c r="O684" s="74"/>
    </row>
    <row r="685" spans="1:15" s="72" customFormat="1">
      <c r="A685" s="47"/>
      <c r="B685" s="47"/>
      <c r="C685" s="47"/>
      <c r="D685" s="47"/>
      <c r="E685" s="47"/>
      <c r="F685" s="47"/>
      <c r="G685" s="70"/>
      <c r="H685" s="71"/>
      <c r="I685" s="71"/>
      <c r="K685" s="73"/>
      <c r="L685" s="73"/>
      <c r="N685" s="73"/>
      <c r="O685" s="74"/>
    </row>
    <row r="686" spans="1:15" s="72" customFormat="1">
      <c r="A686" s="47"/>
      <c r="B686" s="47"/>
      <c r="C686" s="47"/>
      <c r="D686" s="47"/>
      <c r="E686" s="47"/>
      <c r="F686" s="47"/>
      <c r="G686" s="70"/>
      <c r="H686" s="71"/>
      <c r="I686" s="71"/>
      <c r="K686" s="73"/>
      <c r="L686" s="73"/>
      <c r="N686" s="73"/>
      <c r="O686" s="74"/>
    </row>
    <row r="687" spans="1:15" s="72" customFormat="1">
      <c r="A687" s="47"/>
      <c r="B687" s="47"/>
      <c r="C687" s="47"/>
      <c r="D687" s="47"/>
      <c r="E687" s="47"/>
      <c r="F687" s="47"/>
      <c r="G687" s="70"/>
      <c r="H687" s="71"/>
      <c r="I687" s="71"/>
      <c r="K687" s="73"/>
      <c r="L687" s="73"/>
      <c r="N687" s="73"/>
      <c r="O687" s="74"/>
    </row>
    <row r="688" spans="1:15" s="72" customFormat="1">
      <c r="A688" s="47"/>
      <c r="B688" s="47"/>
      <c r="C688" s="47"/>
      <c r="D688" s="47"/>
      <c r="E688" s="47"/>
      <c r="F688" s="47"/>
      <c r="G688" s="70"/>
      <c r="H688" s="71"/>
      <c r="I688" s="71"/>
      <c r="K688" s="73"/>
      <c r="L688" s="73"/>
      <c r="N688" s="73"/>
      <c r="O688" s="74"/>
    </row>
    <row r="689" spans="1:15" s="72" customFormat="1">
      <c r="A689" s="47"/>
      <c r="B689" s="47"/>
      <c r="C689" s="47"/>
      <c r="D689" s="47"/>
      <c r="E689" s="47"/>
      <c r="F689" s="47"/>
      <c r="G689" s="70"/>
      <c r="H689" s="71"/>
      <c r="I689" s="71"/>
      <c r="K689" s="73"/>
      <c r="L689" s="73"/>
      <c r="N689" s="73"/>
      <c r="O689" s="74"/>
    </row>
    <row r="690" spans="1:15" s="72" customFormat="1">
      <c r="A690" s="47"/>
      <c r="B690" s="47"/>
      <c r="C690" s="47"/>
      <c r="D690" s="47"/>
      <c r="E690" s="47"/>
      <c r="F690" s="47"/>
      <c r="G690" s="70"/>
      <c r="H690" s="71"/>
      <c r="I690" s="71"/>
      <c r="K690" s="73"/>
      <c r="L690" s="73"/>
      <c r="N690" s="73"/>
      <c r="O690" s="74"/>
    </row>
    <row r="691" spans="1:15" s="72" customFormat="1">
      <c r="A691" s="47"/>
      <c r="B691" s="47"/>
      <c r="C691" s="47"/>
      <c r="D691" s="47"/>
      <c r="E691" s="47"/>
      <c r="F691" s="47"/>
      <c r="G691" s="70"/>
      <c r="H691" s="71"/>
      <c r="I691" s="71"/>
      <c r="K691" s="73"/>
      <c r="L691" s="73"/>
      <c r="N691" s="73"/>
      <c r="O691" s="74"/>
    </row>
    <row r="692" spans="1:15" s="72" customFormat="1">
      <c r="A692" s="47"/>
      <c r="B692" s="47"/>
      <c r="C692" s="47"/>
      <c r="D692" s="47"/>
      <c r="E692" s="47"/>
      <c r="F692" s="47"/>
      <c r="G692" s="70"/>
      <c r="H692" s="71"/>
      <c r="I692" s="71"/>
      <c r="K692" s="73"/>
      <c r="L692" s="73"/>
      <c r="N692" s="73"/>
      <c r="O692" s="74"/>
    </row>
    <row r="693" spans="1:15" s="72" customFormat="1">
      <c r="A693" s="47"/>
      <c r="B693" s="47"/>
      <c r="C693" s="47"/>
      <c r="D693" s="47"/>
      <c r="E693" s="47"/>
      <c r="F693" s="47"/>
      <c r="G693" s="70"/>
      <c r="H693" s="71"/>
      <c r="I693" s="71"/>
      <c r="K693" s="73"/>
      <c r="L693" s="73"/>
      <c r="N693" s="73"/>
      <c r="O693" s="74"/>
    </row>
    <row r="694" spans="1:15" s="72" customFormat="1">
      <c r="A694" s="47"/>
      <c r="B694" s="47"/>
      <c r="C694" s="47"/>
      <c r="D694" s="47"/>
      <c r="E694" s="47"/>
      <c r="F694" s="47"/>
      <c r="G694" s="70"/>
      <c r="H694" s="71"/>
      <c r="I694" s="71"/>
      <c r="K694" s="73"/>
      <c r="L694" s="73"/>
      <c r="N694" s="73"/>
      <c r="O694" s="74"/>
    </row>
    <row r="695" spans="1:15" s="72" customFormat="1">
      <c r="A695" s="47"/>
      <c r="B695" s="47"/>
      <c r="C695" s="47"/>
      <c r="D695" s="47"/>
      <c r="E695" s="47"/>
      <c r="F695" s="47"/>
      <c r="G695" s="70"/>
      <c r="H695" s="71"/>
      <c r="I695" s="71"/>
      <c r="K695" s="73"/>
      <c r="L695" s="73"/>
      <c r="N695" s="73"/>
      <c r="O695" s="74"/>
    </row>
    <row r="696" spans="1:15" s="72" customFormat="1">
      <c r="A696" s="47"/>
      <c r="B696" s="47"/>
      <c r="C696" s="47"/>
      <c r="D696" s="47"/>
      <c r="E696" s="47"/>
      <c r="F696" s="47"/>
      <c r="G696" s="70"/>
      <c r="H696" s="71"/>
      <c r="I696" s="71"/>
      <c r="K696" s="73"/>
      <c r="L696" s="73"/>
      <c r="N696" s="73"/>
      <c r="O696" s="74"/>
    </row>
    <row r="697" spans="1:15" s="72" customFormat="1">
      <c r="A697" s="47"/>
      <c r="B697" s="47"/>
      <c r="C697" s="47"/>
      <c r="D697" s="47"/>
      <c r="E697" s="47"/>
      <c r="F697" s="47"/>
      <c r="G697" s="70"/>
      <c r="H697" s="71"/>
      <c r="I697" s="71"/>
      <c r="K697" s="73"/>
      <c r="L697" s="73"/>
      <c r="N697" s="73"/>
      <c r="O697" s="74"/>
    </row>
    <row r="698" spans="1:15" s="72" customFormat="1">
      <c r="A698" s="47"/>
      <c r="B698" s="47"/>
      <c r="C698" s="47"/>
      <c r="D698" s="47"/>
      <c r="E698" s="47"/>
      <c r="F698" s="47"/>
      <c r="G698" s="70"/>
      <c r="H698" s="71"/>
      <c r="I698" s="71"/>
      <c r="K698" s="73"/>
      <c r="L698" s="73"/>
      <c r="N698" s="73"/>
      <c r="O698" s="74"/>
    </row>
    <row r="699" spans="1:15" s="72" customFormat="1">
      <c r="A699" s="47"/>
      <c r="B699" s="47"/>
      <c r="C699" s="47"/>
      <c r="D699" s="47"/>
      <c r="E699" s="47"/>
      <c r="F699" s="47"/>
      <c r="G699" s="70"/>
      <c r="H699" s="71"/>
      <c r="I699" s="71"/>
      <c r="K699" s="73"/>
      <c r="L699" s="73"/>
      <c r="N699" s="73"/>
      <c r="O699" s="74"/>
    </row>
    <row r="700" spans="1:15" s="72" customFormat="1">
      <c r="A700" s="47"/>
      <c r="B700" s="47"/>
      <c r="C700" s="47"/>
      <c r="D700" s="47"/>
      <c r="E700" s="47"/>
      <c r="F700" s="47"/>
      <c r="G700" s="70"/>
      <c r="H700" s="71"/>
      <c r="I700" s="71"/>
      <c r="K700" s="73"/>
      <c r="L700" s="73"/>
      <c r="N700" s="73"/>
      <c r="O700" s="74"/>
    </row>
    <row r="701" spans="1:15" s="72" customFormat="1">
      <c r="A701" s="47"/>
      <c r="B701" s="47"/>
      <c r="C701" s="47"/>
      <c r="D701" s="47"/>
      <c r="E701" s="47"/>
      <c r="F701" s="47"/>
      <c r="G701" s="70"/>
      <c r="H701" s="71"/>
      <c r="I701" s="71"/>
      <c r="K701" s="73"/>
      <c r="L701" s="73"/>
      <c r="N701" s="73"/>
      <c r="O701" s="74"/>
    </row>
    <row r="702" spans="1:15" s="72" customFormat="1">
      <c r="A702" s="47"/>
      <c r="B702" s="47"/>
      <c r="C702" s="47"/>
      <c r="D702" s="47"/>
      <c r="E702" s="47"/>
      <c r="F702" s="47"/>
      <c r="G702" s="70"/>
      <c r="H702" s="71"/>
      <c r="I702" s="71"/>
      <c r="K702" s="73"/>
      <c r="L702" s="73"/>
      <c r="N702" s="73"/>
      <c r="O702" s="74"/>
    </row>
    <row r="703" spans="1:15" s="72" customFormat="1">
      <c r="A703" s="47"/>
      <c r="B703" s="47"/>
      <c r="C703" s="47"/>
      <c r="D703" s="47"/>
      <c r="E703" s="47"/>
      <c r="F703" s="47"/>
      <c r="G703" s="70"/>
      <c r="H703" s="71"/>
      <c r="I703" s="71"/>
      <c r="K703" s="73"/>
      <c r="L703" s="73"/>
      <c r="N703" s="73"/>
      <c r="O703" s="74"/>
    </row>
    <row r="704" spans="1:15" s="72" customFormat="1">
      <c r="A704" s="47"/>
      <c r="B704" s="47"/>
      <c r="C704" s="47"/>
      <c r="D704" s="47"/>
      <c r="E704" s="47"/>
      <c r="F704" s="47"/>
      <c r="G704" s="70"/>
      <c r="H704" s="71"/>
      <c r="I704" s="71"/>
      <c r="K704" s="73"/>
      <c r="L704" s="73"/>
      <c r="N704" s="73"/>
      <c r="O704" s="74"/>
    </row>
    <row r="705" spans="1:15" s="72" customFormat="1">
      <c r="A705" s="47"/>
      <c r="B705" s="47"/>
      <c r="C705" s="47"/>
      <c r="D705" s="47"/>
      <c r="E705" s="47"/>
      <c r="F705" s="47"/>
      <c r="G705" s="70"/>
      <c r="H705" s="71"/>
      <c r="I705" s="71"/>
      <c r="K705" s="73"/>
      <c r="L705" s="73"/>
      <c r="N705" s="73"/>
      <c r="O705" s="74"/>
    </row>
    <row r="706" spans="1:15" s="72" customFormat="1">
      <c r="A706" s="47"/>
      <c r="B706" s="47"/>
      <c r="C706" s="47"/>
      <c r="D706" s="47"/>
      <c r="E706" s="47"/>
      <c r="F706" s="47"/>
      <c r="G706" s="70"/>
      <c r="H706" s="71"/>
      <c r="I706" s="71"/>
      <c r="K706" s="73"/>
      <c r="L706" s="73"/>
      <c r="N706" s="73"/>
      <c r="O706" s="74"/>
    </row>
    <row r="707" spans="1:15" s="72" customFormat="1">
      <c r="A707" s="47"/>
      <c r="B707" s="47"/>
      <c r="C707" s="47"/>
      <c r="D707" s="47"/>
      <c r="E707" s="47"/>
      <c r="F707" s="47"/>
      <c r="G707" s="70"/>
      <c r="H707" s="71"/>
      <c r="I707" s="71"/>
      <c r="K707" s="73"/>
      <c r="L707" s="73"/>
      <c r="N707" s="73"/>
      <c r="O707" s="74"/>
    </row>
    <row r="708" spans="1:15" s="72" customFormat="1">
      <c r="A708" s="47"/>
      <c r="B708" s="47"/>
      <c r="C708" s="47"/>
      <c r="D708" s="47"/>
      <c r="E708" s="47"/>
      <c r="F708" s="47"/>
      <c r="G708" s="70"/>
      <c r="H708" s="71"/>
      <c r="I708" s="71"/>
      <c r="K708" s="73"/>
      <c r="L708" s="73"/>
      <c r="N708" s="73"/>
      <c r="O708" s="74"/>
    </row>
    <row r="709" spans="1:15" s="72" customFormat="1">
      <c r="A709" s="47"/>
      <c r="B709" s="47"/>
      <c r="C709" s="47"/>
      <c r="D709" s="47"/>
      <c r="E709" s="47"/>
      <c r="F709" s="47"/>
      <c r="G709" s="70"/>
      <c r="H709" s="71"/>
      <c r="I709" s="71"/>
      <c r="K709" s="73"/>
      <c r="L709" s="73"/>
      <c r="N709" s="73"/>
      <c r="O709" s="74"/>
    </row>
    <row r="710" spans="1:15" s="72" customFormat="1">
      <c r="A710" s="47"/>
      <c r="B710" s="47"/>
      <c r="C710" s="47"/>
      <c r="D710" s="47"/>
      <c r="E710" s="47"/>
      <c r="F710" s="47"/>
      <c r="G710" s="70"/>
      <c r="H710" s="71"/>
      <c r="I710" s="71"/>
      <c r="K710" s="73"/>
      <c r="L710" s="73"/>
      <c r="N710" s="73"/>
      <c r="O710" s="74"/>
    </row>
    <row r="711" spans="1:15" s="72" customFormat="1">
      <c r="A711" s="47"/>
      <c r="B711" s="47"/>
      <c r="C711" s="47"/>
      <c r="D711" s="47"/>
      <c r="E711" s="47"/>
      <c r="F711" s="47"/>
      <c r="G711" s="70"/>
      <c r="H711" s="71"/>
      <c r="I711" s="71"/>
      <c r="K711" s="73"/>
      <c r="L711" s="73"/>
      <c r="N711" s="73"/>
      <c r="O711" s="74"/>
    </row>
    <row r="712" spans="1:15" s="72" customFormat="1">
      <c r="A712" s="47"/>
      <c r="B712" s="47"/>
      <c r="C712" s="47"/>
      <c r="D712" s="47"/>
      <c r="E712" s="47"/>
      <c r="F712" s="47"/>
      <c r="G712" s="70"/>
      <c r="H712" s="71"/>
      <c r="I712" s="71"/>
      <c r="K712" s="73"/>
      <c r="L712" s="73"/>
      <c r="N712" s="73"/>
      <c r="O712" s="74"/>
    </row>
    <row r="713" spans="1:15" s="72" customFormat="1">
      <c r="A713" s="47"/>
      <c r="B713" s="47"/>
      <c r="C713" s="47"/>
      <c r="D713" s="47"/>
      <c r="E713" s="47"/>
      <c r="F713" s="47"/>
      <c r="G713" s="70"/>
      <c r="H713" s="71"/>
      <c r="I713" s="71"/>
      <c r="K713" s="73"/>
      <c r="L713" s="73"/>
      <c r="N713" s="73"/>
      <c r="O713" s="74"/>
    </row>
    <row r="714" spans="1:15" s="72" customFormat="1">
      <c r="A714" s="47"/>
      <c r="B714" s="47"/>
      <c r="C714" s="47"/>
      <c r="D714" s="47"/>
      <c r="E714" s="47"/>
      <c r="F714" s="47"/>
      <c r="G714" s="70"/>
      <c r="H714" s="71"/>
      <c r="I714" s="71"/>
      <c r="K714" s="73"/>
      <c r="L714" s="73"/>
      <c r="N714" s="73"/>
      <c r="O714" s="74"/>
    </row>
    <row r="715" spans="1:15" s="72" customFormat="1">
      <c r="A715" s="47"/>
      <c r="B715" s="47"/>
      <c r="C715" s="47"/>
      <c r="D715" s="47"/>
      <c r="E715" s="47"/>
      <c r="F715" s="47"/>
      <c r="G715" s="70"/>
      <c r="H715" s="71"/>
      <c r="I715" s="71"/>
      <c r="K715" s="73"/>
      <c r="L715" s="73"/>
      <c r="N715" s="73"/>
      <c r="O715" s="74"/>
    </row>
    <row r="716" spans="1:15" s="72" customFormat="1">
      <c r="A716" s="47"/>
      <c r="B716" s="47"/>
      <c r="C716" s="47"/>
      <c r="D716" s="47"/>
      <c r="E716" s="47"/>
      <c r="F716" s="47"/>
      <c r="G716" s="70"/>
      <c r="H716" s="71"/>
      <c r="I716" s="71"/>
      <c r="K716" s="73"/>
      <c r="L716" s="73"/>
      <c r="N716" s="73"/>
      <c r="O716" s="74"/>
    </row>
    <row r="717" spans="1:15" s="72" customFormat="1">
      <c r="A717" s="47"/>
      <c r="B717" s="47"/>
      <c r="C717" s="47"/>
      <c r="D717" s="47"/>
      <c r="E717" s="47"/>
      <c r="F717" s="47"/>
      <c r="G717" s="70"/>
      <c r="H717" s="71"/>
      <c r="I717" s="71"/>
      <c r="K717" s="73"/>
      <c r="L717" s="73"/>
      <c r="N717" s="73"/>
      <c r="O717" s="74"/>
    </row>
    <row r="718" spans="1:15" s="72" customFormat="1">
      <c r="A718" s="47"/>
      <c r="B718" s="47"/>
      <c r="C718" s="47"/>
      <c r="D718" s="47"/>
      <c r="E718" s="47"/>
      <c r="F718" s="47"/>
      <c r="G718" s="70"/>
      <c r="H718" s="71"/>
      <c r="I718" s="71"/>
      <c r="K718" s="73"/>
      <c r="L718" s="73"/>
      <c r="N718" s="73"/>
      <c r="O718" s="74"/>
    </row>
    <row r="719" spans="1:15" s="72" customFormat="1">
      <c r="A719" s="47"/>
      <c r="B719" s="47"/>
      <c r="C719" s="47"/>
      <c r="D719" s="47"/>
      <c r="E719" s="47"/>
      <c r="F719" s="47"/>
      <c r="G719" s="70"/>
      <c r="H719" s="71"/>
      <c r="I719" s="71"/>
      <c r="K719" s="73"/>
      <c r="L719" s="73"/>
      <c r="N719" s="73"/>
      <c r="O719" s="74"/>
    </row>
    <row r="720" spans="1:15" s="72" customFormat="1">
      <c r="A720" s="47"/>
      <c r="B720" s="47"/>
      <c r="C720" s="47"/>
      <c r="D720" s="47"/>
      <c r="E720" s="47"/>
      <c r="F720" s="47"/>
      <c r="G720" s="70"/>
      <c r="H720" s="71"/>
      <c r="I720" s="71"/>
      <c r="K720" s="73"/>
      <c r="L720" s="73"/>
      <c r="N720" s="73"/>
      <c r="O720" s="74"/>
    </row>
    <row r="721" spans="1:15" s="72" customFormat="1">
      <c r="A721" s="47"/>
      <c r="B721" s="47"/>
      <c r="C721" s="47"/>
      <c r="D721" s="47"/>
      <c r="E721" s="47"/>
      <c r="F721" s="47"/>
      <c r="G721" s="70"/>
      <c r="H721" s="71"/>
      <c r="I721" s="71"/>
      <c r="K721" s="73"/>
      <c r="L721" s="73"/>
      <c r="N721" s="73"/>
      <c r="O721" s="74"/>
    </row>
    <row r="722" spans="1:15" s="72" customFormat="1">
      <c r="A722" s="47"/>
      <c r="B722" s="47"/>
      <c r="C722" s="47"/>
      <c r="D722" s="47"/>
      <c r="E722" s="47"/>
      <c r="F722" s="47"/>
      <c r="G722" s="70"/>
      <c r="H722" s="71"/>
      <c r="I722" s="71"/>
      <c r="K722" s="73"/>
      <c r="L722" s="73"/>
      <c r="N722" s="73"/>
      <c r="O722" s="74"/>
    </row>
    <row r="723" spans="1:15" s="72" customFormat="1">
      <c r="A723" s="47"/>
      <c r="B723" s="47"/>
      <c r="C723" s="47"/>
      <c r="D723" s="47"/>
      <c r="E723" s="47"/>
      <c r="F723" s="47"/>
      <c r="G723" s="70"/>
      <c r="H723" s="71"/>
      <c r="I723" s="71"/>
      <c r="K723" s="73"/>
      <c r="L723" s="73"/>
      <c r="N723" s="73"/>
      <c r="O723" s="74"/>
    </row>
    <row r="724" spans="1:15" s="72" customFormat="1">
      <c r="A724" s="47"/>
      <c r="B724" s="47"/>
      <c r="C724" s="47"/>
      <c r="D724" s="47"/>
      <c r="E724" s="47"/>
      <c r="F724" s="47"/>
      <c r="G724" s="70"/>
      <c r="H724" s="71"/>
      <c r="I724" s="71"/>
      <c r="K724" s="73"/>
      <c r="L724" s="73"/>
      <c r="N724" s="73"/>
      <c r="O724" s="74"/>
    </row>
    <row r="725" spans="1:15" s="72" customFormat="1">
      <c r="A725" s="47"/>
      <c r="B725" s="47"/>
      <c r="C725" s="47"/>
      <c r="D725" s="47"/>
      <c r="E725" s="47"/>
      <c r="F725" s="47"/>
      <c r="G725" s="70"/>
      <c r="H725" s="71"/>
      <c r="I725" s="71"/>
      <c r="K725" s="73"/>
      <c r="L725" s="73"/>
      <c r="N725" s="73"/>
      <c r="O725" s="74"/>
    </row>
    <row r="726" spans="1:15" s="72" customFormat="1">
      <c r="A726" s="47"/>
      <c r="B726" s="47"/>
      <c r="C726" s="47"/>
      <c r="D726" s="47"/>
      <c r="E726" s="47"/>
      <c r="F726" s="47"/>
      <c r="G726" s="70"/>
      <c r="H726" s="71"/>
      <c r="I726" s="71"/>
      <c r="K726" s="73"/>
      <c r="L726" s="73"/>
      <c r="N726" s="73"/>
      <c r="O726" s="74"/>
    </row>
    <row r="727" spans="1:15" s="72" customFormat="1">
      <c r="A727" s="47"/>
      <c r="B727" s="47"/>
      <c r="C727" s="47"/>
      <c r="D727" s="47"/>
      <c r="E727" s="47"/>
      <c r="F727" s="47"/>
      <c r="G727" s="70"/>
      <c r="H727" s="71"/>
      <c r="I727" s="71"/>
      <c r="K727" s="73"/>
      <c r="L727" s="73"/>
      <c r="N727" s="73"/>
      <c r="O727" s="74"/>
    </row>
    <row r="728" spans="1:15" s="72" customFormat="1">
      <c r="A728" s="47"/>
      <c r="B728" s="47"/>
      <c r="C728" s="47"/>
      <c r="D728" s="47"/>
      <c r="E728" s="47"/>
      <c r="F728" s="47"/>
      <c r="G728" s="70"/>
      <c r="H728" s="71"/>
      <c r="I728" s="71"/>
      <c r="K728" s="73"/>
      <c r="L728" s="73"/>
      <c r="N728" s="73"/>
      <c r="O728" s="74"/>
    </row>
    <row r="729" spans="1:15" s="72" customFormat="1">
      <c r="A729" s="47"/>
      <c r="B729" s="47"/>
      <c r="C729" s="47"/>
      <c r="D729" s="47"/>
      <c r="E729" s="47"/>
      <c r="F729" s="47"/>
      <c r="G729" s="70"/>
      <c r="H729" s="71"/>
      <c r="I729" s="71"/>
      <c r="K729" s="73"/>
      <c r="L729" s="73"/>
      <c r="N729" s="73"/>
      <c r="O729" s="74"/>
    </row>
    <row r="730" spans="1:15" s="72" customFormat="1">
      <c r="A730" s="47"/>
      <c r="B730" s="47"/>
      <c r="C730" s="47"/>
      <c r="D730" s="47"/>
      <c r="E730" s="47"/>
      <c r="F730" s="47"/>
      <c r="G730" s="70"/>
      <c r="H730" s="71"/>
      <c r="I730" s="71"/>
      <c r="K730" s="73"/>
      <c r="L730" s="73"/>
      <c r="N730" s="73"/>
      <c r="O730" s="74"/>
    </row>
    <row r="731" spans="1:15" s="72" customFormat="1">
      <c r="A731" s="47"/>
      <c r="B731" s="47"/>
      <c r="C731" s="47"/>
      <c r="D731" s="47"/>
      <c r="E731" s="47"/>
      <c r="F731" s="47"/>
      <c r="G731" s="70"/>
      <c r="H731" s="71"/>
      <c r="I731" s="71"/>
      <c r="K731" s="73"/>
      <c r="L731" s="73"/>
      <c r="N731" s="73"/>
      <c r="O731" s="74"/>
    </row>
    <row r="732" spans="1:15" s="72" customFormat="1">
      <c r="A732" s="47"/>
      <c r="B732" s="47"/>
      <c r="C732" s="47"/>
      <c r="D732" s="47"/>
      <c r="E732" s="47"/>
      <c r="F732" s="47"/>
      <c r="G732" s="70"/>
      <c r="H732" s="71"/>
      <c r="I732" s="71"/>
      <c r="K732" s="73"/>
      <c r="L732" s="73"/>
      <c r="N732" s="73"/>
      <c r="O732" s="74"/>
    </row>
    <row r="733" spans="1:15" s="72" customFormat="1">
      <c r="A733" s="47"/>
      <c r="B733" s="47"/>
      <c r="C733" s="47"/>
      <c r="D733" s="47"/>
      <c r="E733" s="47"/>
      <c r="F733" s="47"/>
      <c r="G733" s="70"/>
      <c r="H733" s="71"/>
      <c r="I733" s="71"/>
      <c r="K733" s="73"/>
      <c r="L733" s="73"/>
      <c r="N733" s="73"/>
      <c r="O733" s="74"/>
    </row>
    <row r="734" spans="1:15" s="72" customFormat="1">
      <c r="A734" s="47"/>
      <c r="B734" s="47"/>
      <c r="C734" s="47"/>
      <c r="D734" s="47"/>
      <c r="E734" s="47"/>
      <c r="F734" s="47"/>
      <c r="G734" s="70"/>
      <c r="H734" s="71"/>
      <c r="I734" s="71"/>
      <c r="K734" s="73"/>
      <c r="L734" s="73"/>
      <c r="N734" s="73"/>
      <c r="O734" s="74"/>
    </row>
    <row r="735" spans="1:15" s="72" customFormat="1">
      <c r="A735" s="47"/>
      <c r="B735" s="47"/>
      <c r="C735" s="47"/>
      <c r="D735" s="47"/>
      <c r="E735" s="47"/>
      <c r="F735" s="47"/>
      <c r="G735" s="70"/>
      <c r="H735" s="71"/>
      <c r="I735" s="71"/>
      <c r="K735" s="73"/>
      <c r="L735" s="73"/>
      <c r="N735" s="73"/>
      <c r="O735" s="74"/>
    </row>
    <row r="736" spans="1:15" s="72" customFormat="1">
      <c r="A736" s="47"/>
      <c r="B736" s="47"/>
      <c r="C736" s="47"/>
      <c r="D736" s="47"/>
      <c r="E736" s="47"/>
      <c r="F736" s="47"/>
      <c r="G736" s="70"/>
      <c r="H736" s="71"/>
      <c r="I736" s="71"/>
      <c r="K736" s="73"/>
      <c r="L736" s="73"/>
      <c r="N736" s="73"/>
      <c r="O736" s="74"/>
    </row>
    <row r="737" spans="1:15" s="72" customFormat="1">
      <c r="A737" s="47"/>
      <c r="B737" s="47"/>
      <c r="C737" s="47"/>
      <c r="D737" s="47"/>
      <c r="E737" s="47"/>
      <c r="F737" s="47"/>
      <c r="G737" s="70"/>
      <c r="H737" s="71"/>
      <c r="I737" s="71"/>
      <c r="K737" s="73"/>
      <c r="L737" s="73"/>
      <c r="N737" s="73"/>
      <c r="O737" s="74"/>
    </row>
    <row r="738" spans="1:15" s="72" customFormat="1">
      <c r="A738" s="47"/>
      <c r="B738" s="47"/>
      <c r="C738" s="47"/>
      <c r="D738" s="47"/>
      <c r="E738" s="47"/>
      <c r="F738" s="47"/>
      <c r="G738" s="70"/>
      <c r="H738" s="71"/>
      <c r="I738" s="71"/>
      <c r="K738" s="73"/>
      <c r="L738" s="73"/>
      <c r="N738" s="73"/>
      <c r="O738" s="74"/>
    </row>
    <row r="739" spans="1:15" s="72" customFormat="1">
      <c r="A739" s="47"/>
      <c r="B739" s="47"/>
      <c r="C739" s="47"/>
      <c r="D739" s="47"/>
      <c r="E739" s="47"/>
      <c r="F739" s="47"/>
      <c r="G739" s="70"/>
      <c r="H739" s="71"/>
      <c r="I739" s="71"/>
      <c r="K739" s="73"/>
      <c r="L739" s="73"/>
      <c r="N739" s="73"/>
      <c r="O739" s="74"/>
    </row>
    <row r="740" spans="1:15" s="72" customFormat="1">
      <c r="A740" s="47"/>
      <c r="B740" s="47"/>
      <c r="C740" s="47"/>
      <c r="D740" s="47"/>
      <c r="E740" s="47"/>
      <c r="F740" s="47"/>
      <c r="G740" s="70"/>
      <c r="H740" s="71"/>
      <c r="I740" s="71"/>
      <c r="K740" s="73"/>
      <c r="L740" s="73"/>
      <c r="N740" s="73"/>
      <c r="O740" s="74"/>
    </row>
    <row r="741" spans="1:15" s="72" customFormat="1">
      <c r="A741" s="47"/>
      <c r="B741" s="47"/>
      <c r="C741" s="47"/>
      <c r="D741" s="47"/>
      <c r="E741" s="47"/>
      <c r="F741" s="47"/>
      <c r="G741" s="70"/>
      <c r="H741" s="71"/>
      <c r="I741" s="71"/>
      <c r="K741" s="73"/>
      <c r="L741" s="73"/>
      <c r="N741" s="73"/>
      <c r="O741" s="74"/>
    </row>
    <row r="742" spans="1:15" s="72" customFormat="1">
      <c r="A742" s="47"/>
      <c r="B742" s="47"/>
      <c r="C742" s="47"/>
      <c r="D742" s="47"/>
      <c r="E742" s="47"/>
      <c r="F742" s="47"/>
      <c r="G742" s="70"/>
      <c r="H742" s="71"/>
      <c r="I742" s="71"/>
      <c r="K742" s="73"/>
      <c r="L742" s="73"/>
      <c r="N742" s="73"/>
      <c r="O742" s="74"/>
    </row>
    <row r="743" spans="1:15" s="72" customFormat="1">
      <c r="A743" s="47"/>
      <c r="B743" s="47"/>
      <c r="C743" s="47"/>
      <c r="D743" s="47"/>
      <c r="E743" s="47"/>
      <c r="F743" s="47"/>
      <c r="G743" s="70"/>
      <c r="H743" s="71"/>
      <c r="I743" s="71"/>
      <c r="K743" s="73"/>
      <c r="L743" s="73"/>
      <c r="N743" s="73"/>
      <c r="O743" s="74"/>
    </row>
    <row r="744" spans="1:15" s="72" customFormat="1">
      <c r="A744" s="47"/>
      <c r="B744" s="47"/>
      <c r="C744" s="47"/>
      <c r="D744" s="47"/>
      <c r="E744" s="47"/>
      <c r="F744" s="47"/>
      <c r="G744" s="70"/>
      <c r="H744" s="71"/>
      <c r="I744" s="71"/>
      <c r="K744" s="73"/>
      <c r="L744" s="73"/>
      <c r="N744" s="73"/>
      <c r="O744" s="74"/>
    </row>
    <row r="745" spans="1:15" s="72" customFormat="1">
      <c r="A745" s="47"/>
      <c r="B745" s="47"/>
      <c r="C745" s="47"/>
      <c r="D745" s="47"/>
      <c r="E745" s="47"/>
      <c r="F745" s="47"/>
      <c r="G745" s="70"/>
      <c r="H745" s="71"/>
      <c r="I745" s="71"/>
      <c r="K745" s="73"/>
      <c r="L745" s="73"/>
      <c r="N745" s="73"/>
      <c r="O745" s="74"/>
    </row>
    <row r="746" spans="1:15" s="72" customFormat="1">
      <c r="A746" s="47"/>
      <c r="B746" s="47"/>
      <c r="C746" s="47"/>
      <c r="D746" s="47"/>
      <c r="E746" s="47"/>
      <c r="F746" s="47"/>
      <c r="G746" s="70"/>
      <c r="H746" s="71"/>
      <c r="I746" s="71"/>
      <c r="K746" s="73"/>
      <c r="L746" s="73"/>
      <c r="N746" s="73"/>
      <c r="O746" s="74"/>
    </row>
    <row r="747" spans="1:15" s="72" customFormat="1">
      <c r="A747" s="47"/>
      <c r="B747" s="47"/>
      <c r="C747" s="47"/>
      <c r="D747" s="47"/>
      <c r="E747" s="47"/>
      <c r="F747" s="47"/>
      <c r="G747" s="70"/>
      <c r="H747" s="71"/>
      <c r="I747" s="71"/>
      <c r="K747" s="73"/>
      <c r="L747" s="73"/>
      <c r="N747" s="73"/>
      <c r="O747" s="74"/>
    </row>
    <row r="748" spans="1:15" s="72" customFormat="1">
      <c r="A748" s="47"/>
      <c r="B748" s="47"/>
      <c r="C748" s="47"/>
      <c r="D748" s="47"/>
      <c r="E748" s="47"/>
      <c r="F748" s="47"/>
      <c r="G748" s="70"/>
      <c r="H748" s="71"/>
      <c r="I748" s="71"/>
      <c r="K748" s="73"/>
      <c r="L748" s="73"/>
      <c r="N748" s="73"/>
      <c r="O748" s="74"/>
    </row>
    <row r="749" spans="1:15" s="72" customFormat="1">
      <c r="A749" s="47"/>
      <c r="B749" s="47"/>
      <c r="C749" s="47"/>
      <c r="D749" s="47"/>
      <c r="E749" s="47"/>
      <c r="F749" s="47"/>
      <c r="G749" s="70"/>
      <c r="H749" s="71"/>
      <c r="I749" s="71"/>
      <c r="K749" s="73"/>
      <c r="L749" s="73"/>
      <c r="N749" s="73"/>
      <c r="O749" s="74"/>
    </row>
    <row r="750" spans="1:15" s="72" customFormat="1">
      <c r="A750" s="47"/>
      <c r="B750" s="47"/>
      <c r="C750" s="47"/>
      <c r="D750" s="47"/>
      <c r="E750" s="47"/>
      <c r="F750" s="47"/>
      <c r="G750" s="70"/>
      <c r="H750" s="71"/>
      <c r="I750" s="71"/>
      <c r="K750" s="73"/>
      <c r="L750" s="73"/>
      <c r="N750" s="73"/>
      <c r="O750" s="74"/>
    </row>
    <row r="751" spans="1:15" s="72" customFormat="1">
      <c r="A751" s="47"/>
      <c r="B751" s="47"/>
      <c r="C751" s="47"/>
      <c r="D751" s="47"/>
      <c r="E751" s="47"/>
      <c r="F751" s="47"/>
      <c r="G751" s="70"/>
      <c r="H751" s="71"/>
      <c r="I751" s="71"/>
      <c r="K751" s="73"/>
      <c r="L751" s="73"/>
      <c r="N751" s="73"/>
      <c r="O751" s="74"/>
    </row>
    <row r="752" spans="1:15" s="72" customFormat="1">
      <c r="A752" s="47"/>
      <c r="B752" s="47"/>
      <c r="C752" s="47"/>
      <c r="D752" s="47"/>
      <c r="E752" s="47"/>
      <c r="F752" s="47"/>
      <c r="G752" s="70"/>
      <c r="H752" s="71"/>
      <c r="I752" s="71"/>
      <c r="K752" s="73"/>
      <c r="L752" s="73"/>
      <c r="N752" s="73"/>
      <c r="O752" s="74"/>
    </row>
    <row r="753" spans="1:15" s="72" customFormat="1">
      <c r="A753" s="47"/>
      <c r="B753" s="47"/>
      <c r="C753" s="47"/>
      <c r="D753" s="47"/>
      <c r="E753" s="47"/>
      <c r="F753" s="47"/>
      <c r="G753" s="70"/>
      <c r="H753" s="71"/>
      <c r="I753" s="71"/>
      <c r="K753" s="73"/>
      <c r="L753" s="73"/>
      <c r="N753" s="73"/>
      <c r="O753" s="74"/>
    </row>
    <row r="754" spans="1:15" s="72" customFormat="1">
      <c r="A754" s="47"/>
      <c r="B754" s="47"/>
      <c r="C754" s="47"/>
      <c r="D754" s="47"/>
      <c r="E754" s="47"/>
      <c r="F754" s="47"/>
      <c r="G754" s="70"/>
      <c r="H754" s="71"/>
      <c r="I754" s="71"/>
      <c r="K754" s="73"/>
      <c r="L754" s="73"/>
      <c r="N754" s="73"/>
      <c r="O754" s="74"/>
    </row>
    <row r="755" spans="1:15" s="72" customFormat="1">
      <c r="A755" s="47"/>
      <c r="B755" s="47"/>
      <c r="C755" s="47"/>
      <c r="D755" s="47"/>
      <c r="E755" s="47"/>
      <c r="F755" s="47"/>
      <c r="G755" s="70"/>
      <c r="H755" s="71"/>
      <c r="I755" s="71"/>
      <c r="K755" s="73"/>
      <c r="L755" s="73"/>
      <c r="N755" s="73"/>
      <c r="O755" s="74"/>
    </row>
    <row r="756" spans="1:15" s="72" customFormat="1">
      <c r="A756" s="47"/>
      <c r="B756" s="47"/>
      <c r="C756" s="47"/>
      <c r="D756" s="47"/>
      <c r="E756" s="47"/>
      <c r="F756" s="47"/>
      <c r="G756" s="70"/>
      <c r="H756" s="71"/>
      <c r="I756" s="71"/>
      <c r="K756" s="73"/>
      <c r="L756" s="73"/>
      <c r="N756" s="73"/>
      <c r="O756" s="74"/>
    </row>
    <row r="757" spans="1:15" s="72" customFormat="1">
      <c r="A757" s="47"/>
      <c r="B757" s="47"/>
      <c r="C757" s="47"/>
      <c r="D757" s="47"/>
      <c r="E757" s="47"/>
      <c r="F757" s="47"/>
      <c r="G757" s="70"/>
      <c r="H757" s="71"/>
      <c r="I757" s="71"/>
      <c r="K757" s="73"/>
      <c r="L757" s="73"/>
      <c r="N757" s="73"/>
      <c r="O757" s="74"/>
    </row>
    <row r="758" spans="1:15" s="72" customFormat="1">
      <c r="A758" s="47"/>
      <c r="B758" s="47"/>
      <c r="C758" s="47"/>
      <c r="D758" s="47"/>
      <c r="E758" s="47"/>
      <c r="F758" s="47"/>
      <c r="G758" s="70"/>
      <c r="H758" s="71"/>
      <c r="I758" s="71"/>
      <c r="K758" s="73"/>
      <c r="L758" s="73"/>
      <c r="N758" s="73"/>
      <c r="O758" s="74"/>
    </row>
    <row r="759" spans="1:15" s="72" customFormat="1">
      <c r="A759" s="47"/>
      <c r="B759" s="47"/>
      <c r="C759" s="47"/>
      <c r="D759" s="47"/>
      <c r="E759" s="47"/>
      <c r="F759" s="47"/>
      <c r="G759" s="70"/>
      <c r="H759" s="71"/>
      <c r="I759" s="71"/>
      <c r="K759" s="73"/>
      <c r="L759" s="73"/>
      <c r="N759" s="73"/>
      <c r="O759" s="74"/>
    </row>
    <row r="760" spans="1:15" s="72" customFormat="1">
      <c r="A760" s="47"/>
      <c r="B760" s="47"/>
      <c r="C760" s="47"/>
      <c r="D760" s="47"/>
      <c r="E760" s="47"/>
      <c r="F760" s="47"/>
      <c r="G760" s="70"/>
      <c r="H760" s="71"/>
      <c r="I760" s="71"/>
      <c r="K760" s="73"/>
      <c r="L760" s="73"/>
      <c r="N760" s="73"/>
      <c r="O760" s="74"/>
    </row>
    <row r="761" spans="1:15" s="72" customFormat="1">
      <c r="A761" s="47"/>
      <c r="B761" s="47"/>
      <c r="C761" s="47"/>
      <c r="D761" s="47"/>
      <c r="E761" s="47"/>
      <c r="F761" s="47"/>
      <c r="G761" s="70"/>
      <c r="H761" s="71"/>
      <c r="I761" s="71"/>
      <c r="K761" s="73"/>
      <c r="L761" s="73"/>
      <c r="N761" s="73"/>
      <c r="O761" s="74"/>
    </row>
    <row r="762" spans="1:15" s="72" customFormat="1">
      <c r="A762" s="47"/>
      <c r="B762" s="47"/>
      <c r="C762" s="47"/>
      <c r="D762" s="47"/>
      <c r="E762" s="47"/>
      <c r="F762" s="47"/>
      <c r="G762" s="70"/>
      <c r="H762" s="71"/>
      <c r="I762" s="71"/>
      <c r="K762" s="73"/>
      <c r="L762" s="73"/>
      <c r="N762" s="73"/>
      <c r="O762" s="74"/>
    </row>
    <row r="763" spans="1:15" s="72" customFormat="1">
      <c r="A763" s="47"/>
      <c r="B763" s="47"/>
      <c r="C763" s="47"/>
      <c r="D763" s="47"/>
      <c r="E763" s="47"/>
      <c r="F763" s="47"/>
      <c r="G763" s="70"/>
      <c r="H763" s="71"/>
      <c r="I763" s="71"/>
      <c r="K763" s="73"/>
      <c r="L763" s="73"/>
      <c r="N763" s="73"/>
      <c r="O763" s="74"/>
    </row>
    <row r="764" spans="1:15" s="72" customFormat="1">
      <c r="A764" s="47"/>
      <c r="B764" s="47"/>
      <c r="C764" s="47"/>
      <c r="D764" s="47"/>
      <c r="E764" s="47"/>
      <c r="F764" s="47"/>
      <c r="G764" s="70"/>
      <c r="H764" s="71"/>
      <c r="I764" s="71"/>
      <c r="K764" s="73"/>
      <c r="L764" s="73"/>
      <c r="N764" s="73"/>
      <c r="O764" s="74"/>
    </row>
    <row r="765" spans="1:15" s="72" customFormat="1">
      <c r="A765" s="47"/>
      <c r="B765" s="47"/>
      <c r="C765" s="47"/>
      <c r="D765" s="47"/>
      <c r="E765" s="47"/>
      <c r="F765" s="47"/>
      <c r="G765" s="70"/>
      <c r="H765" s="71"/>
      <c r="I765" s="71"/>
      <c r="K765" s="73"/>
      <c r="L765" s="73"/>
      <c r="N765" s="73"/>
      <c r="O765" s="74"/>
    </row>
    <row r="766" spans="1:15" s="72" customFormat="1">
      <c r="A766" s="47"/>
      <c r="B766" s="47"/>
      <c r="C766" s="47"/>
      <c r="D766" s="47"/>
      <c r="E766" s="47"/>
      <c r="F766" s="47"/>
      <c r="G766" s="70"/>
      <c r="H766" s="71"/>
      <c r="I766" s="71"/>
      <c r="K766" s="73"/>
      <c r="L766" s="73"/>
      <c r="N766" s="73"/>
      <c r="O766" s="74"/>
    </row>
    <row r="767" spans="1:15" s="72" customFormat="1">
      <c r="A767" s="47"/>
      <c r="B767" s="47"/>
      <c r="C767" s="47"/>
      <c r="D767" s="47"/>
      <c r="E767" s="47"/>
      <c r="F767" s="47"/>
      <c r="G767" s="70"/>
      <c r="H767" s="71"/>
      <c r="I767" s="71"/>
      <c r="K767" s="73"/>
      <c r="L767" s="73"/>
      <c r="N767" s="73"/>
      <c r="O767" s="74"/>
    </row>
  </sheetData>
  <dataConsolidate link="1"/>
  <mergeCells count="47">
    <mergeCell ref="N9:O9"/>
    <mergeCell ref="N11:O11"/>
    <mergeCell ref="H2:M2"/>
    <mergeCell ref="H5:J5"/>
    <mergeCell ref="H7:O7"/>
    <mergeCell ref="N8:O8"/>
    <mergeCell ref="H4:I4"/>
    <mergeCell ref="H6:I6"/>
    <mergeCell ref="I8:J8"/>
    <mergeCell ref="I9:J9"/>
    <mergeCell ref="I10:J10"/>
    <mergeCell ref="I11:J11"/>
    <mergeCell ref="I12:J12"/>
    <mergeCell ref="I13:J13"/>
    <mergeCell ref="I26:J26"/>
    <mergeCell ref="H17:J17"/>
    <mergeCell ref="I18:J18"/>
    <mergeCell ref="I19:J19"/>
    <mergeCell ref="I20:J20"/>
    <mergeCell ref="I21:J21"/>
    <mergeCell ref="I22:J22"/>
    <mergeCell ref="H144:K144"/>
    <mergeCell ref="I23:J23"/>
    <mergeCell ref="I139:K139"/>
    <mergeCell ref="I143:K143"/>
    <mergeCell ref="I147:K147"/>
    <mergeCell ref="I75:J75"/>
    <mergeCell ref="I138:J138"/>
    <mergeCell ref="I142:J142"/>
    <mergeCell ref="I146:J146"/>
    <mergeCell ref="H136:J136"/>
    <mergeCell ref="H140:K140"/>
    <mergeCell ref="H148:K148"/>
    <mergeCell ref="H161:I161"/>
    <mergeCell ref="J163:K163"/>
    <mergeCell ref="H159:K159"/>
    <mergeCell ref="I150:J150"/>
    <mergeCell ref="I152:K152"/>
    <mergeCell ref="I153:K153"/>
    <mergeCell ref="I154:K154"/>
    <mergeCell ref="I155:K155"/>
    <mergeCell ref="I156:K156"/>
    <mergeCell ref="I157:K157"/>
    <mergeCell ref="I158:K158"/>
    <mergeCell ref="I151:K151"/>
    <mergeCell ref="H151:H158"/>
    <mergeCell ref="I162:J162"/>
  </mergeCells>
  <phoneticPr fontId="0" type="noConversion"/>
  <conditionalFormatting sqref="L28:L50">
    <cfRule type="colorScale" priority="13">
      <colorScale>
        <cfvo type="num" val="0"/>
        <cfvo type="num" val="2"/>
        <cfvo type="num" val="4"/>
        <color rgb="FFC00000"/>
        <color rgb="FFFFFF00"/>
        <color rgb="FF1D692B"/>
      </colorScale>
    </cfRule>
  </conditionalFormatting>
  <conditionalFormatting sqref="L53:L73">
    <cfRule type="colorScale" priority="9">
      <colorScale>
        <cfvo type="num" val="0"/>
        <cfvo type="num" val="2"/>
        <cfvo type="num" val="4"/>
        <color rgb="FFC00000"/>
        <color rgb="FFFFFF00"/>
        <color rgb="FF1D692B"/>
      </colorScale>
    </cfRule>
    <cfRule type="cellIs" priority="10" operator="notBetween">
      <formula>0</formula>
      <formula>4</formula>
    </cfRule>
  </conditionalFormatting>
  <conditionalFormatting sqref="L77:L93">
    <cfRule type="colorScale" priority="7">
      <colorScale>
        <cfvo type="num" val="0"/>
        <cfvo type="num" val="2"/>
        <cfvo type="num" val="4"/>
        <color rgb="FFC00000"/>
        <color rgb="FFFFFF00"/>
        <color rgb="FF1D692B"/>
      </colorScale>
    </cfRule>
    <cfRule type="cellIs" priority="8" operator="notBetween">
      <formula>0</formula>
      <formula>4</formula>
    </cfRule>
  </conditionalFormatting>
  <conditionalFormatting sqref="L96:L103">
    <cfRule type="colorScale" priority="5">
      <colorScale>
        <cfvo type="num" val="0"/>
        <cfvo type="num" val="2"/>
        <cfvo type="num" val="4"/>
        <color rgb="FFC00000"/>
        <color rgb="FFFFFF00"/>
        <color rgb="FF1D692B"/>
      </colorScale>
    </cfRule>
  </conditionalFormatting>
  <conditionalFormatting sqref="L106:L126">
    <cfRule type="colorScale" priority="3">
      <colorScale>
        <cfvo type="num" val="0"/>
        <cfvo type="num" val="2"/>
        <cfvo type="num" val="4"/>
        <color rgb="FFC00000"/>
        <color rgb="FFFFFF00"/>
        <color rgb="FF1D692B"/>
      </colorScale>
    </cfRule>
    <cfRule type="cellIs" priority="4" operator="notBetween">
      <formula>0</formula>
      <formula>4</formula>
    </cfRule>
  </conditionalFormatting>
  <conditionalFormatting sqref="L129:L134">
    <cfRule type="colorScale" priority="1">
      <colorScale>
        <cfvo type="num" val="0"/>
        <cfvo type="num" val="2"/>
        <cfvo type="num" val="4"/>
        <color rgb="FFC00000"/>
        <color rgb="FFFFFF00"/>
        <color rgb="FF1D692B"/>
      </colorScale>
    </cfRule>
    <cfRule type="cellIs" priority="2" operator="notBetween">
      <formula>0</formula>
      <formula>4</formula>
    </cfRule>
  </conditionalFormatting>
  <conditionalFormatting sqref="L28:M50">
    <cfRule type="cellIs" priority="14" operator="notBetween">
      <formula>0</formula>
      <formula>4</formula>
    </cfRule>
  </conditionalFormatting>
  <conditionalFormatting sqref="L96:M103">
    <cfRule type="cellIs" priority="6" operator="notBetween">
      <formula>0</formula>
      <formula>4</formula>
    </cfRule>
  </conditionalFormatting>
  <conditionalFormatting sqref="M28:M50 M77:M94 M52:M73 M96:M103 M106:M127 M129:M137">
    <cfRule type="colorScale" priority="35">
      <colorScale>
        <cfvo type="num" val="0"/>
        <cfvo type="num" val="2"/>
        <cfvo type="num" val="4"/>
        <color rgb="FFC00000"/>
        <color rgb="FFFFFF00"/>
        <color rgb="FF1D692B"/>
      </colorScale>
    </cfRule>
  </conditionalFormatting>
  <conditionalFormatting sqref="M52:M73 L75:M75 M77:M94 M106:M127 M146:M147">
    <cfRule type="cellIs" priority="36" operator="notBetween">
      <formula>0</formula>
      <formula>4</formula>
    </cfRule>
  </conditionalFormatting>
  <conditionalFormatting sqref="M129:M138">
    <cfRule type="cellIs" priority="17" operator="notBetween">
      <formula>0</formula>
      <formula>4</formula>
    </cfRule>
  </conditionalFormatting>
  <conditionalFormatting sqref="M142">
    <cfRule type="cellIs" priority="18" operator="notBetween">
      <formula>0</formula>
      <formula>4</formula>
    </cfRule>
  </conditionalFormatting>
  <dataValidations disablePrompts="1" count="4">
    <dataValidation type="list" allowBlank="1" showInputMessage="1" showErrorMessage="1" sqref="M96:M103 M28:M50 M106:M126 M140 M53:M73 M77:M93 M129:M134" xr:uid="{00000000-0002-0000-0200-000000000000}">
      <formula1>$H$8:$H$13</formula1>
    </dataValidation>
    <dataValidation type="list" allowBlank="1" showInputMessage="1" showErrorMessage="1" sqref="N74 M27 M52" xr:uid="{00000000-0002-0000-0200-000001000000}">
      <formula1>$H$8:$H$12</formula1>
    </dataValidation>
    <dataValidation type="list" allowBlank="1" showInputMessage="1" showErrorMessage="1" sqref="S28:S50" xr:uid="{00000000-0002-0000-0200-000002000000}">
      <formula1>$P$2:$P$4</formula1>
    </dataValidation>
    <dataValidation type="list" allowBlank="1" showInputMessage="1" showErrorMessage="1" sqref="L28:L50 L53:L73 L77:L93 L96:L103 L106:L126 L129:L134" xr:uid="{B83ECA54-7173-46BB-8FF9-83E584F05B45}">
      <formula1>"4,3,2,1,0,-"</formula1>
    </dataValidation>
  </dataValidations>
  <pageMargins left="0.25" right="0.25" top="0.75" bottom="0.75" header="0.3" footer="0.3"/>
  <pageSetup paperSize="9" scale="61" fitToHeight="0" orientation="landscape" r:id="rId1"/>
  <headerFooter>
    <oddHeader>&amp;R&amp;"Arial,Fett"&amp;10&amp;A</oddHeader>
    <oddFooter>&amp;R&amp;"Arial,Standard"&amp;9&amp;P von &amp;N&amp;L&amp;"Arial,Standard"&amp;9&amp;F</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B40F4-C5E2-4031-93E8-3B65B97C6D25}">
  <sheetPr>
    <pageSetUpPr fitToPage="1"/>
  </sheetPr>
  <dimension ref="A1:CH460"/>
  <sheetViews>
    <sheetView tabSelected="1" topLeftCell="A103" workbookViewId="0">
      <selection activeCell="D132" sqref="D132:G132"/>
    </sheetView>
  </sheetViews>
  <sheetFormatPr defaultColWidth="11.5703125" defaultRowHeight="12.75"/>
  <cols>
    <col min="1" max="1" width="7.5703125" style="106" customWidth="1"/>
    <col min="2" max="2" width="41.42578125" style="106" customWidth="1"/>
    <col min="3" max="3" width="22.140625" style="107" customWidth="1"/>
    <col min="4" max="4" width="16.42578125" style="107" customWidth="1"/>
    <col min="5" max="6" width="16.5703125" style="107" customWidth="1"/>
    <col min="7" max="7" width="50.7109375" style="106" customWidth="1"/>
    <col min="8" max="8" width="3.85546875" style="111" customWidth="1"/>
    <col min="9" max="9" width="60.42578125" style="106" customWidth="1"/>
    <col min="10" max="16" width="11.5703125" style="111"/>
    <col min="17" max="17" width="80.140625" style="111" customWidth="1"/>
    <col min="18" max="86" width="11.5703125" style="111"/>
    <col min="87" max="16384" width="11.5703125" style="106"/>
  </cols>
  <sheetData>
    <row r="1" spans="1:11" s="111" customFormat="1" ht="114" customHeight="1">
      <c r="C1" s="112"/>
      <c r="D1" s="112"/>
      <c r="E1" s="112"/>
      <c r="F1" s="112"/>
    </row>
    <row r="2" spans="1:11" s="111" customFormat="1" ht="15.75">
      <c r="A2" s="476" t="s">
        <v>416</v>
      </c>
      <c r="B2" s="477"/>
      <c r="C2" s="477"/>
      <c r="D2" s="477"/>
      <c r="E2" s="477"/>
      <c r="F2" s="477"/>
      <c r="G2" s="478"/>
      <c r="H2" s="478"/>
    </row>
    <row r="3" spans="1:11" s="113" customFormat="1" ht="28.5" customHeight="1">
      <c r="A3" s="476"/>
      <c r="B3" s="477"/>
      <c r="C3" s="509"/>
      <c r="D3" s="509"/>
      <c r="E3" s="509"/>
      <c r="F3" s="509"/>
      <c r="G3" s="510"/>
      <c r="H3" s="510"/>
    </row>
    <row r="4" spans="1:11" s="113" customFormat="1" ht="15">
      <c r="A4" s="440" t="s">
        <v>53</v>
      </c>
      <c r="B4" s="441"/>
      <c r="C4" s="523">
        <f>'01 Deklarationsblatt'!A49</f>
        <v>0</v>
      </c>
      <c r="D4" s="524"/>
      <c r="E4" s="291"/>
      <c r="F4" s="291"/>
      <c r="G4" s="47"/>
      <c r="H4" s="47"/>
      <c r="I4" s="47"/>
      <c r="J4" s="47"/>
      <c r="K4" s="77"/>
    </row>
    <row r="5" spans="1:11" s="113" customFormat="1" ht="15.75">
      <c r="A5" s="290"/>
      <c r="B5" s="290"/>
      <c r="C5" s="290"/>
      <c r="D5" s="290"/>
      <c r="E5" s="290"/>
      <c r="F5" s="290"/>
      <c r="G5" s="72"/>
      <c r="H5" s="72"/>
    </row>
    <row r="6" spans="1:11" s="113" customFormat="1" ht="39">
      <c r="A6" s="513" t="s">
        <v>417</v>
      </c>
      <c r="B6" s="514"/>
      <c r="C6" s="355"/>
      <c r="D6" s="358" t="s">
        <v>418</v>
      </c>
      <c r="E6" s="358" t="s">
        <v>419</v>
      </c>
      <c r="F6" s="358" t="s">
        <v>420</v>
      </c>
      <c r="G6" s="72"/>
      <c r="H6" s="72"/>
    </row>
    <row r="7" spans="1:11" s="111" customFormat="1" ht="15">
      <c r="A7" s="505" t="s">
        <v>421</v>
      </c>
      <c r="B7" s="506"/>
      <c r="C7" s="356">
        <f>C45</f>
        <v>0</v>
      </c>
      <c r="D7" s="379"/>
      <c r="E7" s="379"/>
      <c r="F7" s="379"/>
      <c r="G7" s="343"/>
      <c r="H7" s="343"/>
      <c r="I7" s="343"/>
    </row>
    <row r="8" spans="1:11" s="111" customFormat="1" ht="15">
      <c r="A8" s="505" t="s">
        <v>422</v>
      </c>
      <c r="B8" s="506"/>
      <c r="C8" s="356">
        <f>C76</f>
        <v>0</v>
      </c>
      <c r="D8" s="379"/>
      <c r="E8" s="379"/>
      <c r="F8" s="379"/>
      <c r="G8" s="343"/>
      <c r="H8" s="343"/>
      <c r="I8" s="343"/>
    </row>
    <row r="9" spans="1:11" s="111" customFormat="1" ht="15">
      <c r="A9" s="505" t="s">
        <v>423</v>
      </c>
      <c r="B9" s="506"/>
      <c r="C9" s="356">
        <f>C107</f>
        <v>0</v>
      </c>
      <c r="D9" s="379"/>
      <c r="E9" s="379"/>
      <c r="F9" s="379"/>
      <c r="G9" s="343"/>
      <c r="H9" s="343"/>
      <c r="I9" s="343"/>
    </row>
    <row r="10" spans="1:11" s="111" customFormat="1" ht="15">
      <c r="A10" s="505" t="s">
        <v>424</v>
      </c>
      <c r="B10" s="506"/>
      <c r="C10" s="356">
        <f>C136</f>
        <v>10000</v>
      </c>
      <c r="D10" s="379"/>
      <c r="E10" s="379"/>
      <c r="F10" s="379"/>
      <c r="G10" s="343"/>
      <c r="H10" s="343"/>
      <c r="I10" s="343"/>
    </row>
    <row r="11" spans="1:11" s="111" customFormat="1" ht="15">
      <c r="A11" s="505" t="s">
        <v>425</v>
      </c>
      <c r="B11" s="506"/>
      <c r="C11" s="356">
        <f>C165</f>
        <v>0</v>
      </c>
      <c r="D11" s="379"/>
      <c r="E11" s="379"/>
      <c r="F11" s="379"/>
      <c r="H11" s="343"/>
      <c r="I11" s="343"/>
    </row>
    <row r="12" spans="1:11" s="111" customFormat="1" ht="15">
      <c r="A12" s="505" t="s">
        <v>426</v>
      </c>
      <c r="B12" s="506"/>
      <c r="C12" s="356">
        <f>C194</f>
        <v>0</v>
      </c>
      <c r="D12" s="379"/>
      <c r="E12" s="379"/>
      <c r="F12" s="379"/>
      <c r="G12" s="343"/>
      <c r="H12" s="343"/>
      <c r="I12" s="343"/>
    </row>
    <row r="13" spans="1:11" s="111" customFormat="1" ht="15">
      <c r="A13" s="505" t="s">
        <v>427</v>
      </c>
      <c r="B13" s="506"/>
      <c r="C13" s="356">
        <f>C223</f>
        <v>0</v>
      </c>
      <c r="D13" s="379"/>
      <c r="E13" s="379"/>
      <c r="F13" s="379"/>
      <c r="G13" s="343"/>
      <c r="H13" s="343"/>
      <c r="I13" s="343"/>
    </row>
    <row r="14" spans="1:11" s="111" customFormat="1" ht="15">
      <c r="A14" s="507" t="s">
        <v>428</v>
      </c>
      <c r="B14" s="508"/>
      <c r="C14" s="344">
        <f>SUM(C7:C13)</f>
        <v>10000</v>
      </c>
      <c r="D14" s="347"/>
      <c r="E14" s="347"/>
      <c r="F14" s="347"/>
      <c r="G14" s="343"/>
      <c r="H14" s="343"/>
      <c r="I14" s="343"/>
    </row>
    <row r="15" spans="1:11" s="111" customFormat="1" ht="15">
      <c r="A15" s="345"/>
      <c r="B15" s="346"/>
      <c r="C15" s="347"/>
      <c r="D15" s="347"/>
      <c r="E15" s="347"/>
      <c r="F15" s="347"/>
      <c r="G15" s="343"/>
      <c r="H15" s="343"/>
      <c r="I15" s="343"/>
    </row>
    <row r="16" spans="1:11" s="111" customFormat="1" ht="48" customHeight="1">
      <c r="A16" s="511" t="s">
        <v>429</v>
      </c>
      <c r="B16" s="512"/>
      <c r="C16" s="512"/>
      <c r="D16" s="512"/>
      <c r="E16" s="512"/>
      <c r="F16" s="512"/>
      <c r="G16" s="512"/>
      <c r="H16" s="512"/>
      <c r="I16" s="512"/>
    </row>
    <row r="17" spans="1:86" s="111" customFormat="1">
      <c r="C17" s="112"/>
      <c r="D17" s="112"/>
      <c r="E17" s="112"/>
      <c r="F17" s="112"/>
    </row>
    <row r="18" spans="1:86" s="109" customFormat="1" ht="15">
      <c r="A18" s="277" t="s">
        <v>430</v>
      </c>
      <c r="B18" s="273"/>
      <c r="C18" s="273"/>
      <c r="D18" s="273"/>
      <c r="E18" s="273"/>
      <c r="F18" s="273"/>
      <c r="G18" s="273"/>
      <c r="H18" s="273"/>
      <c r="I18" s="273"/>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row>
    <row r="19" spans="1:86" s="109" customFormat="1">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row>
    <row r="20" spans="1:86" ht="15">
      <c r="A20" s="289" t="s">
        <v>431</v>
      </c>
      <c r="B20" s="289" t="s">
        <v>432</v>
      </c>
      <c r="C20" s="289" t="s">
        <v>433</v>
      </c>
      <c r="D20" s="515" t="s">
        <v>434</v>
      </c>
      <c r="E20" s="516"/>
      <c r="F20" s="516"/>
      <c r="G20" s="517"/>
      <c r="H20" s="278"/>
      <c r="I20" s="279" t="s">
        <v>435</v>
      </c>
    </row>
    <row r="21" spans="1:86" ht="15">
      <c r="A21" s="282" t="s">
        <v>436</v>
      </c>
      <c r="B21" s="283"/>
      <c r="C21" s="284">
        <f>SUM(C22:C27)</f>
        <v>0</v>
      </c>
      <c r="D21" s="491" t="s">
        <v>437</v>
      </c>
      <c r="E21" s="492"/>
      <c r="F21" s="492"/>
      <c r="G21" s="493"/>
      <c r="H21" s="280"/>
      <c r="I21" s="503"/>
    </row>
    <row r="22" spans="1:86" ht="15">
      <c r="A22" s="313"/>
      <c r="B22" s="381" t="s">
        <v>438</v>
      </c>
      <c r="C22" s="382">
        <v>0</v>
      </c>
      <c r="D22" s="500"/>
      <c r="E22" s="501"/>
      <c r="F22" s="501"/>
      <c r="G22" s="502"/>
      <c r="H22" s="280"/>
      <c r="I22" s="487"/>
    </row>
    <row r="23" spans="1:86" ht="15">
      <c r="A23" s="313"/>
      <c r="B23" s="381" t="s">
        <v>438</v>
      </c>
      <c r="C23" s="382">
        <v>0</v>
      </c>
      <c r="D23" s="500"/>
      <c r="E23" s="501"/>
      <c r="F23" s="501"/>
      <c r="G23" s="502"/>
      <c r="H23" s="281"/>
      <c r="I23" s="487"/>
    </row>
    <row r="24" spans="1:86" ht="15">
      <c r="A24" s="313"/>
      <c r="B24" s="381" t="s">
        <v>438</v>
      </c>
      <c r="C24" s="382">
        <v>0</v>
      </c>
      <c r="D24" s="500"/>
      <c r="E24" s="501"/>
      <c r="F24" s="501"/>
      <c r="G24" s="502"/>
      <c r="H24" s="281"/>
      <c r="I24" s="487"/>
    </row>
    <row r="25" spans="1:86" ht="15">
      <c r="A25" s="313"/>
      <c r="B25" s="381" t="s">
        <v>438</v>
      </c>
      <c r="C25" s="382">
        <v>0</v>
      </c>
      <c r="D25" s="500"/>
      <c r="E25" s="501"/>
      <c r="F25" s="501"/>
      <c r="G25" s="502"/>
      <c r="H25" s="281"/>
      <c r="I25" s="487"/>
    </row>
    <row r="26" spans="1:86" ht="15">
      <c r="A26" s="313"/>
      <c r="B26" s="381" t="s">
        <v>438</v>
      </c>
      <c r="C26" s="382">
        <v>0</v>
      </c>
      <c r="D26" s="500"/>
      <c r="E26" s="501"/>
      <c r="F26" s="501"/>
      <c r="G26" s="502"/>
      <c r="H26" s="281"/>
      <c r="I26" s="487"/>
    </row>
    <row r="27" spans="1:86" ht="15">
      <c r="A27" s="313"/>
      <c r="B27" s="381" t="s">
        <v>438</v>
      </c>
      <c r="C27" s="382">
        <v>0</v>
      </c>
      <c r="D27" s="500"/>
      <c r="E27" s="501"/>
      <c r="F27" s="501"/>
      <c r="G27" s="502"/>
      <c r="H27" s="281"/>
      <c r="I27" s="487"/>
    </row>
    <row r="28" spans="1:86" ht="15">
      <c r="A28" s="282" t="s">
        <v>439</v>
      </c>
      <c r="B28" s="283"/>
      <c r="C28" s="357">
        <f>SUM(C29:C34)</f>
        <v>0</v>
      </c>
      <c r="D28" s="494"/>
      <c r="E28" s="495"/>
      <c r="F28" s="495"/>
      <c r="G28" s="496" t="s">
        <v>437</v>
      </c>
      <c r="H28" s="280"/>
      <c r="I28" s="487"/>
    </row>
    <row r="29" spans="1:86" ht="15">
      <c r="A29" s="385"/>
      <c r="B29" s="381" t="s">
        <v>438</v>
      </c>
      <c r="C29" s="382">
        <v>0</v>
      </c>
      <c r="D29" s="500"/>
      <c r="E29" s="501"/>
      <c r="F29" s="501"/>
      <c r="G29" s="502"/>
      <c r="H29" s="280"/>
      <c r="I29" s="487"/>
    </row>
    <row r="30" spans="1:86" ht="15">
      <c r="A30" s="385"/>
      <c r="B30" s="381" t="s">
        <v>438</v>
      </c>
      <c r="C30" s="382">
        <v>0</v>
      </c>
      <c r="D30" s="500"/>
      <c r="E30" s="501"/>
      <c r="F30" s="501"/>
      <c r="G30" s="502"/>
      <c r="H30" s="280"/>
      <c r="I30" s="487"/>
    </row>
    <row r="31" spans="1:86" ht="15">
      <c r="A31" s="385"/>
      <c r="B31" s="381" t="s">
        <v>438</v>
      </c>
      <c r="C31" s="382">
        <v>0</v>
      </c>
      <c r="D31" s="500"/>
      <c r="E31" s="501"/>
      <c r="F31" s="501"/>
      <c r="G31" s="502"/>
      <c r="H31" s="280"/>
      <c r="I31" s="487"/>
    </row>
    <row r="32" spans="1:86" ht="15">
      <c r="A32" s="385"/>
      <c r="B32" s="381" t="s">
        <v>438</v>
      </c>
      <c r="C32" s="382">
        <v>0</v>
      </c>
      <c r="D32" s="500"/>
      <c r="E32" s="501"/>
      <c r="F32" s="501"/>
      <c r="G32" s="502"/>
      <c r="H32" s="280"/>
      <c r="I32" s="487"/>
    </row>
    <row r="33" spans="1:9" ht="15">
      <c r="A33" s="385"/>
      <c r="B33" s="381" t="s">
        <v>438</v>
      </c>
      <c r="C33" s="382">
        <v>0</v>
      </c>
      <c r="D33" s="500"/>
      <c r="E33" s="501"/>
      <c r="F33" s="501"/>
      <c r="G33" s="502"/>
      <c r="H33" s="280"/>
      <c r="I33" s="487"/>
    </row>
    <row r="34" spans="1:9" ht="15">
      <c r="A34" s="385"/>
      <c r="B34" s="381" t="s">
        <v>438</v>
      </c>
      <c r="C34" s="382">
        <v>0</v>
      </c>
      <c r="D34" s="500"/>
      <c r="E34" s="501"/>
      <c r="F34" s="501"/>
      <c r="G34" s="502"/>
      <c r="H34" s="281"/>
      <c r="I34" s="487"/>
    </row>
    <row r="35" spans="1:9" ht="15">
      <c r="A35" s="282" t="s">
        <v>440</v>
      </c>
      <c r="B35" s="283"/>
      <c r="C35" s="284">
        <f>SUM(C36:C39)</f>
        <v>0</v>
      </c>
      <c r="D35" s="494"/>
      <c r="E35" s="495"/>
      <c r="F35" s="495"/>
      <c r="G35" s="496" t="s">
        <v>437</v>
      </c>
      <c r="H35" s="280"/>
      <c r="I35" s="487"/>
    </row>
    <row r="36" spans="1:9" ht="15">
      <c r="A36" s="313"/>
      <c r="B36" s="381" t="s">
        <v>438</v>
      </c>
      <c r="C36" s="382">
        <v>0</v>
      </c>
      <c r="D36" s="500"/>
      <c r="E36" s="501"/>
      <c r="F36" s="501"/>
      <c r="G36" s="502"/>
      <c r="H36" s="280"/>
      <c r="I36" s="487"/>
    </row>
    <row r="37" spans="1:9" ht="15">
      <c r="A37" s="313"/>
      <c r="B37" s="381" t="s">
        <v>438</v>
      </c>
      <c r="C37" s="382">
        <v>0</v>
      </c>
      <c r="D37" s="500"/>
      <c r="E37" s="501"/>
      <c r="F37" s="501"/>
      <c r="G37" s="502"/>
      <c r="H37" s="280"/>
      <c r="I37" s="487"/>
    </row>
    <row r="38" spans="1:9" ht="15">
      <c r="A38" s="313"/>
      <c r="B38" s="381" t="s">
        <v>438</v>
      </c>
      <c r="C38" s="382">
        <v>0</v>
      </c>
      <c r="D38" s="500"/>
      <c r="E38" s="501"/>
      <c r="F38" s="501"/>
      <c r="G38" s="502"/>
      <c r="H38" s="280"/>
      <c r="I38" s="487"/>
    </row>
    <row r="39" spans="1:9" ht="15">
      <c r="A39" s="313"/>
      <c r="B39" s="381" t="s">
        <v>438</v>
      </c>
      <c r="C39" s="382">
        <v>0</v>
      </c>
      <c r="D39" s="500"/>
      <c r="E39" s="501"/>
      <c r="F39" s="501"/>
      <c r="G39" s="502"/>
      <c r="H39" s="281"/>
      <c r="I39" s="487"/>
    </row>
    <row r="40" spans="1:9" ht="15">
      <c r="A40" s="282" t="s">
        <v>441</v>
      </c>
      <c r="B40" s="283"/>
      <c r="C40" s="284">
        <f>SUM(C41:C44)</f>
        <v>0</v>
      </c>
      <c r="D40" s="494"/>
      <c r="E40" s="495"/>
      <c r="F40" s="495"/>
      <c r="G40" s="496" t="s">
        <v>437</v>
      </c>
      <c r="H40" s="280"/>
      <c r="I40" s="487"/>
    </row>
    <row r="41" spans="1:9" ht="15">
      <c r="A41" s="313"/>
      <c r="B41" s="381" t="s">
        <v>438</v>
      </c>
      <c r="C41" s="382">
        <v>0</v>
      </c>
      <c r="D41" s="500"/>
      <c r="E41" s="501"/>
      <c r="F41" s="501"/>
      <c r="G41" s="502"/>
      <c r="H41" s="280"/>
      <c r="I41" s="487"/>
    </row>
    <row r="42" spans="1:9" ht="15">
      <c r="A42" s="313"/>
      <c r="B42" s="381" t="s">
        <v>438</v>
      </c>
      <c r="C42" s="382">
        <v>0</v>
      </c>
      <c r="D42" s="500"/>
      <c r="E42" s="501"/>
      <c r="F42" s="501"/>
      <c r="G42" s="502"/>
      <c r="H42" s="280"/>
      <c r="I42" s="487"/>
    </row>
    <row r="43" spans="1:9" ht="15">
      <c r="A43" s="313"/>
      <c r="B43" s="381" t="s">
        <v>438</v>
      </c>
      <c r="C43" s="382">
        <v>0</v>
      </c>
      <c r="D43" s="500"/>
      <c r="E43" s="501"/>
      <c r="F43" s="501"/>
      <c r="G43" s="502"/>
      <c r="H43" s="280"/>
      <c r="I43" s="487"/>
    </row>
    <row r="44" spans="1:9" ht="15">
      <c r="A44" s="313"/>
      <c r="B44" s="381" t="s">
        <v>438</v>
      </c>
      <c r="C44" s="382">
        <v>0</v>
      </c>
      <c r="D44" s="500"/>
      <c r="E44" s="501"/>
      <c r="F44" s="501"/>
      <c r="G44" s="502"/>
      <c r="H44" s="280"/>
      <c r="I44" s="487"/>
    </row>
    <row r="45" spans="1:9" ht="15">
      <c r="A45" s="286" t="s">
        <v>442</v>
      </c>
      <c r="B45" s="288"/>
      <c r="C45" s="287">
        <f>C21+C28+C35+C40</f>
        <v>0</v>
      </c>
      <c r="D45" s="518" t="s">
        <v>437</v>
      </c>
      <c r="E45" s="519"/>
      <c r="F45" s="519"/>
      <c r="G45" s="520"/>
      <c r="H45" s="280"/>
      <c r="I45" s="504"/>
    </row>
    <row r="46" spans="1:9" ht="24" customHeight="1">
      <c r="A46" s="111"/>
      <c r="B46" s="111"/>
      <c r="C46" s="112"/>
      <c r="D46" s="112"/>
      <c r="E46" s="112"/>
      <c r="F46" s="112"/>
      <c r="G46" s="111"/>
    </row>
    <row r="47" spans="1:9" ht="15">
      <c r="A47" s="277" t="s">
        <v>443</v>
      </c>
      <c r="B47" s="285"/>
      <c r="C47" s="285"/>
      <c r="D47" s="285"/>
      <c r="E47" s="285"/>
      <c r="F47" s="285"/>
      <c r="G47" s="285"/>
      <c r="H47" s="285"/>
      <c r="I47" s="285"/>
    </row>
    <row r="48" spans="1:9">
      <c r="A48" s="111"/>
      <c r="B48" s="111"/>
      <c r="C48" s="112"/>
      <c r="D48" s="112"/>
      <c r="E48" s="112"/>
      <c r="F48" s="112"/>
      <c r="G48" s="111"/>
      <c r="I48" s="111"/>
    </row>
    <row r="49" spans="1:19" ht="15">
      <c r="A49" s="289" t="s">
        <v>431</v>
      </c>
      <c r="B49" s="289" t="s">
        <v>432</v>
      </c>
      <c r="C49" s="289" t="s">
        <v>433</v>
      </c>
      <c r="D49" s="515"/>
      <c r="E49" s="516"/>
      <c r="F49" s="516"/>
      <c r="G49" s="517" t="s">
        <v>434</v>
      </c>
      <c r="I49" s="279" t="s">
        <v>435</v>
      </c>
    </row>
    <row r="50" spans="1:19" ht="15">
      <c r="A50" s="282" t="s">
        <v>444</v>
      </c>
      <c r="B50" s="283"/>
      <c r="C50" s="284">
        <f>C53</f>
        <v>0</v>
      </c>
      <c r="D50" s="491" t="s">
        <v>445</v>
      </c>
      <c r="E50" s="492"/>
      <c r="F50" s="492"/>
      <c r="G50" s="493"/>
      <c r="I50" s="486"/>
      <c r="R50" s="111" t="s">
        <v>446</v>
      </c>
    </row>
    <row r="51" spans="1:19" ht="15">
      <c r="A51" s="313"/>
      <c r="B51" s="314" t="s">
        <v>447</v>
      </c>
      <c r="C51" s="382">
        <v>0</v>
      </c>
      <c r="D51" s="500"/>
      <c r="E51" s="501"/>
      <c r="F51" s="501"/>
      <c r="G51" s="502"/>
      <c r="I51" s="487"/>
      <c r="R51" s="108">
        <v>1000</v>
      </c>
      <c r="S51" s="118">
        <f>C51+C65</f>
        <v>0</v>
      </c>
    </row>
    <row r="52" spans="1:19" ht="15">
      <c r="A52" s="313"/>
      <c r="B52" s="314" t="s">
        <v>448</v>
      </c>
      <c r="C52" s="382">
        <v>0</v>
      </c>
      <c r="D52" s="500"/>
      <c r="E52" s="501"/>
      <c r="F52" s="501"/>
      <c r="G52" s="502"/>
      <c r="I52" s="487"/>
      <c r="R52" s="108">
        <v>5000</v>
      </c>
      <c r="S52" s="118">
        <f t="shared" ref="S52:S56" si="0">C52+C66</f>
        <v>0</v>
      </c>
    </row>
    <row r="53" spans="1:19" ht="15">
      <c r="A53" s="313"/>
      <c r="B53" s="315" t="s">
        <v>449</v>
      </c>
      <c r="C53" s="384">
        <v>0</v>
      </c>
      <c r="D53" s="497" t="s">
        <v>450</v>
      </c>
      <c r="E53" s="498"/>
      <c r="F53" s="498"/>
      <c r="G53" s="499"/>
      <c r="I53" s="487"/>
      <c r="R53" s="110">
        <v>10000</v>
      </c>
      <c r="S53" s="118">
        <f t="shared" si="0"/>
        <v>0</v>
      </c>
    </row>
    <row r="54" spans="1:19" ht="15">
      <c r="A54" s="313"/>
      <c r="B54" s="314" t="s">
        <v>451</v>
      </c>
      <c r="C54" s="382">
        <v>0</v>
      </c>
      <c r="D54" s="500"/>
      <c r="E54" s="501"/>
      <c r="F54" s="501"/>
      <c r="G54" s="502"/>
      <c r="I54" s="487"/>
      <c r="R54" s="108">
        <v>20000</v>
      </c>
      <c r="S54" s="118">
        <f t="shared" si="0"/>
        <v>0</v>
      </c>
    </row>
    <row r="55" spans="1:19" ht="15">
      <c r="A55" s="313"/>
      <c r="B55" s="314" t="s">
        <v>452</v>
      </c>
      <c r="C55" s="382">
        <v>0</v>
      </c>
      <c r="D55" s="500"/>
      <c r="E55" s="501"/>
      <c r="F55" s="501"/>
      <c r="G55" s="502"/>
      <c r="I55" s="487"/>
      <c r="R55" s="108">
        <v>50000</v>
      </c>
      <c r="S55" s="118">
        <f t="shared" si="0"/>
        <v>0</v>
      </c>
    </row>
    <row r="56" spans="1:19" ht="15">
      <c r="A56" s="313"/>
      <c r="B56" s="314" t="s">
        <v>453</v>
      </c>
      <c r="C56" s="382">
        <v>0</v>
      </c>
      <c r="D56" s="500"/>
      <c r="E56" s="501"/>
      <c r="F56" s="501"/>
      <c r="G56" s="502"/>
      <c r="I56" s="487"/>
      <c r="R56" s="108">
        <v>100000</v>
      </c>
      <c r="S56" s="118">
        <f t="shared" si="0"/>
        <v>0</v>
      </c>
    </row>
    <row r="57" spans="1:19" ht="15">
      <c r="A57" s="282" t="s">
        <v>454</v>
      </c>
      <c r="B57" s="283"/>
      <c r="C57" s="284">
        <f>SUM(C58:C63)</f>
        <v>0</v>
      </c>
      <c r="D57" s="494" t="s">
        <v>437</v>
      </c>
      <c r="E57" s="495"/>
      <c r="F57" s="495"/>
      <c r="G57" s="496"/>
      <c r="I57" s="487"/>
    </row>
    <row r="58" spans="1:19" ht="15">
      <c r="A58" s="385"/>
      <c r="B58" s="381" t="s">
        <v>438</v>
      </c>
      <c r="C58" s="382">
        <v>0</v>
      </c>
      <c r="D58" s="500"/>
      <c r="E58" s="501"/>
      <c r="F58" s="501"/>
      <c r="G58" s="502"/>
      <c r="I58" s="487"/>
    </row>
    <row r="59" spans="1:19" ht="15">
      <c r="A59" s="385"/>
      <c r="B59" s="381" t="s">
        <v>438</v>
      </c>
      <c r="C59" s="382">
        <v>0</v>
      </c>
      <c r="D59" s="500"/>
      <c r="E59" s="501"/>
      <c r="F59" s="501"/>
      <c r="G59" s="502"/>
      <c r="I59" s="487"/>
    </row>
    <row r="60" spans="1:19" ht="15">
      <c r="A60" s="385"/>
      <c r="B60" s="381" t="s">
        <v>438</v>
      </c>
      <c r="C60" s="382">
        <v>0</v>
      </c>
      <c r="D60" s="500"/>
      <c r="E60" s="501"/>
      <c r="F60" s="501"/>
      <c r="G60" s="502"/>
      <c r="I60" s="487"/>
    </row>
    <row r="61" spans="1:19" ht="15">
      <c r="A61" s="385"/>
      <c r="B61" s="381" t="s">
        <v>438</v>
      </c>
      <c r="C61" s="382">
        <v>0</v>
      </c>
      <c r="D61" s="500"/>
      <c r="E61" s="501"/>
      <c r="F61" s="501"/>
      <c r="G61" s="502"/>
      <c r="I61" s="487"/>
    </row>
    <row r="62" spans="1:19" ht="15">
      <c r="A62" s="385"/>
      <c r="B62" s="381" t="s">
        <v>438</v>
      </c>
      <c r="C62" s="382">
        <v>0</v>
      </c>
      <c r="D62" s="500"/>
      <c r="E62" s="501"/>
      <c r="F62" s="501"/>
      <c r="G62" s="502"/>
      <c r="I62" s="487"/>
    </row>
    <row r="63" spans="1:19" ht="15">
      <c r="A63" s="385"/>
      <c r="B63" s="381" t="s">
        <v>438</v>
      </c>
      <c r="C63" s="382">
        <v>0</v>
      </c>
      <c r="D63" s="500"/>
      <c r="E63" s="501"/>
      <c r="F63" s="501"/>
      <c r="G63" s="502"/>
      <c r="I63" s="487"/>
    </row>
    <row r="64" spans="1:19" ht="15">
      <c r="A64" s="282" t="s">
        <v>455</v>
      </c>
      <c r="B64" s="283"/>
      <c r="C64" s="284">
        <f>C67</f>
        <v>0</v>
      </c>
      <c r="D64" s="494" t="s">
        <v>437</v>
      </c>
      <c r="E64" s="495"/>
      <c r="F64" s="495"/>
      <c r="G64" s="496"/>
      <c r="I64" s="487"/>
    </row>
    <row r="65" spans="1:9" ht="15">
      <c r="A65" s="313"/>
      <c r="B65" s="314" t="s">
        <v>447</v>
      </c>
      <c r="C65" s="382">
        <v>0</v>
      </c>
      <c r="D65" s="500"/>
      <c r="E65" s="501"/>
      <c r="F65" s="501"/>
      <c r="G65" s="502"/>
      <c r="I65" s="120" t="s">
        <v>456</v>
      </c>
    </row>
    <row r="66" spans="1:9" ht="15">
      <c r="A66" s="313"/>
      <c r="B66" s="314" t="s">
        <v>448</v>
      </c>
      <c r="C66" s="382">
        <v>0</v>
      </c>
      <c r="D66" s="500"/>
      <c r="E66" s="501"/>
      <c r="F66" s="501"/>
      <c r="G66" s="502"/>
      <c r="I66" s="119"/>
    </row>
    <row r="67" spans="1:9" ht="15">
      <c r="A67" s="313"/>
      <c r="B67" s="315" t="s">
        <v>449</v>
      </c>
      <c r="C67" s="384">
        <v>0</v>
      </c>
      <c r="D67" s="497" t="s">
        <v>450</v>
      </c>
      <c r="E67" s="498"/>
      <c r="F67" s="498"/>
      <c r="G67" s="499"/>
      <c r="I67" s="119"/>
    </row>
    <row r="68" spans="1:9" ht="15">
      <c r="A68" s="313"/>
      <c r="B68" s="314" t="s">
        <v>451</v>
      </c>
      <c r="C68" s="382">
        <v>0</v>
      </c>
      <c r="D68" s="500"/>
      <c r="E68" s="501"/>
      <c r="F68" s="501"/>
      <c r="G68" s="502"/>
      <c r="I68" s="119"/>
    </row>
    <row r="69" spans="1:9" ht="15">
      <c r="A69" s="313"/>
      <c r="B69" s="314" t="s">
        <v>452</v>
      </c>
      <c r="C69" s="382">
        <v>0</v>
      </c>
      <c r="D69" s="500"/>
      <c r="E69" s="501"/>
      <c r="F69" s="501"/>
      <c r="G69" s="502"/>
      <c r="I69" s="119"/>
    </row>
    <row r="70" spans="1:9" ht="15">
      <c r="A70" s="313"/>
      <c r="B70" s="314" t="s">
        <v>453</v>
      </c>
      <c r="C70" s="382">
        <v>0</v>
      </c>
      <c r="D70" s="500"/>
      <c r="E70" s="501"/>
      <c r="F70" s="501"/>
      <c r="G70" s="502"/>
      <c r="I70" s="119"/>
    </row>
    <row r="71" spans="1:9" ht="15">
      <c r="A71" s="282" t="s">
        <v>457</v>
      </c>
      <c r="B71" s="283"/>
      <c r="C71" s="284">
        <f>SUM(C72:C75)</f>
        <v>0</v>
      </c>
      <c r="D71" s="494"/>
      <c r="E71" s="495"/>
      <c r="F71" s="495"/>
      <c r="G71" s="496" t="s">
        <v>437</v>
      </c>
      <c r="I71" s="119"/>
    </row>
    <row r="72" spans="1:9" ht="15">
      <c r="A72" s="383"/>
      <c r="B72" s="381" t="s">
        <v>438</v>
      </c>
      <c r="C72" s="382">
        <v>0</v>
      </c>
      <c r="D72" s="500"/>
      <c r="E72" s="501"/>
      <c r="F72" s="501"/>
      <c r="G72" s="502"/>
      <c r="I72" s="119"/>
    </row>
    <row r="73" spans="1:9" ht="15">
      <c r="A73" s="383"/>
      <c r="B73" s="381" t="s">
        <v>438</v>
      </c>
      <c r="C73" s="382">
        <v>0</v>
      </c>
      <c r="D73" s="500"/>
      <c r="E73" s="501"/>
      <c r="F73" s="501"/>
      <c r="G73" s="502"/>
      <c r="I73" s="119"/>
    </row>
    <row r="74" spans="1:9" ht="12.75" customHeight="1">
      <c r="A74" s="383"/>
      <c r="B74" s="381" t="s">
        <v>438</v>
      </c>
      <c r="C74" s="382">
        <v>0</v>
      </c>
      <c r="D74" s="500"/>
      <c r="E74" s="501"/>
      <c r="F74" s="501"/>
      <c r="G74" s="502"/>
      <c r="I74" s="119"/>
    </row>
    <row r="75" spans="1:9" ht="12.75" customHeight="1">
      <c r="A75" s="383"/>
      <c r="B75" s="381" t="s">
        <v>438</v>
      </c>
      <c r="C75" s="382">
        <v>0</v>
      </c>
      <c r="D75" s="500"/>
      <c r="E75" s="501"/>
      <c r="F75" s="501"/>
      <c r="G75" s="502"/>
      <c r="I75" s="119"/>
    </row>
    <row r="76" spans="1:9" ht="12.75" customHeight="1">
      <c r="A76" s="286" t="s">
        <v>442</v>
      </c>
      <c r="B76" s="288"/>
      <c r="C76" s="287">
        <f>C50+C57+C64+C71</f>
        <v>0</v>
      </c>
      <c r="D76" s="518" t="s">
        <v>437</v>
      </c>
      <c r="E76" s="519"/>
      <c r="F76" s="519"/>
      <c r="G76" s="520"/>
      <c r="I76" s="119"/>
    </row>
    <row r="77" spans="1:9" ht="24" customHeight="1">
      <c r="A77" s="306"/>
      <c r="B77" s="306"/>
      <c r="C77" s="307"/>
      <c r="D77" s="307"/>
      <c r="E77" s="307"/>
      <c r="F77" s="307"/>
      <c r="G77" s="308"/>
      <c r="I77" s="305"/>
    </row>
    <row r="78" spans="1:9" ht="12.75" customHeight="1">
      <c r="A78" s="277" t="s">
        <v>458</v>
      </c>
      <c r="B78" s="285"/>
      <c r="C78" s="285"/>
      <c r="D78" s="285"/>
      <c r="E78" s="285"/>
      <c r="F78" s="285"/>
      <c r="G78" s="285"/>
      <c r="H78" s="309"/>
      <c r="I78" s="310"/>
    </row>
    <row r="79" spans="1:9" ht="12.75" customHeight="1">
      <c r="A79" s="111"/>
      <c r="B79" s="111"/>
      <c r="C79" s="112"/>
      <c r="D79" s="112"/>
      <c r="E79" s="112"/>
      <c r="F79" s="112"/>
      <c r="G79" s="111"/>
      <c r="I79" s="305"/>
    </row>
    <row r="80" spans="1:9" ht="12.75" customHeight="1">
      <c r="A80" s="289" t="s">
        <v>431</v>
      </c>
      <c r="B80" s="289" t="s">
        <v>432</v>
      </c>
      <c r="C80" s="289" t="s">
        <v>433</v>
      </c>
      <c r="D80" s="515" t="s">
        <v>434</v>
      </c>
      <c r="E80" s="516"/>
      <c r="F80" s="516"/>
      <c r="G80" s="517"/>
      <c r="I80" s="279" t="s">
        <v>435</v>
      </c>
    </row>
    <row r="81" spans="1:9" ht="12.75" customHeight="1">
      <c r="A81" s="282" t="s">
        <v>459</v>
      </c>
      <c r="B81" s="283"/>
      <c r="C81" s="284">
        <f>C84</f>
        <v>0</v>
      </c>
      <c r="D81" s="491" t="s">
        <v>445</v>
      </c>
      <c r="E81" s="492"/>
      <c r="F81" s="492"/>
      <c r="G81" s="493"/>
      <c r="I81" s="486"/>
    </row>
    <row r="82" spans="1:9" ht="12.75" customHeight="1">
      <c r="A82" s="313"/>
      <c r="B82" s="314" t="s">
        <v>447</v>
      </c>
      <c r="C82" s="382">
        <v>0</v>
      </c>
      <c r="D82" s="500"/>
      <c r="E82" s="501"/>
      <c r="F82" s="501"/>
      <c r="G82" s="502"/>
      <c r="I82" s="487"/>
    </row>
    <row r="83" spans="1:9" ht="12.75" customHeight="1">
      <c r="A83" s="313"/>
      <c r="B83" s="314" t="s">
        <v>448</v>
      </c>
      <c r="C83" s="382">
        <v>0</v>
      </c>
      <c r="D83" s="500"/>
      <c r="E83" s="501"/>
      <c r="F83" s="501"/>
      <c r="G83" s="502"/>
      <c r="I83" s="487"/>
    </row>
    <row r="84" spans="1:9" ht="12.75" customHeight="1">
      <c r="A84" s="313"/>
      <c r="B84" s="315" t="s">
        <v>449</v>
      </c>
      <c r="C84" s="384">
        <v>0</v>
      </c>
      <c r="D84" s="497" t="s">
        <v>450</v>
      </c>
      <c r="E84" s="498"/>
      <c r="F84" s="498"/>
      <c r="G84" s="499"/>
      <c r="I84" s="487"/>
    </row>
    <row r="85" spans="1:9" ht="12.75" customHeight="1">
      <c r="A85" s="313"/>
      <c r="B85" s="314" t="s">
        <v>451</v>
      </c>
      <c r="C85" s="382">
        <v>0</v>
      </c>
      <c r="D85" s="500"/>
      <c r="E85" s="501"/>
      <c r="F85" s="501"/>
      <c r="G85" s="502"/>
      <c r="I85" s="487"/>
    </row>
    <row r="86" spans="1:9" ht="12.75" customHeight="1">
      <c r="A86" s="313"/>
      <c r="B86" s="314" t="s">
        <v>452</v>
      </c>
      <c r="C86" s="382">
        <v>0</v>
      </c>
      <c r="D86" s="500"/>
      <c r="E86" s="501"/>
      <c r="F86" s="501"/>
      <c r="G86" s="502"/>
      <c r="I86" s="487"/>
    </row>
    <row r="87" spans="1:9" ht="12.75" customHeight="1">
      <c r="A87" s="313"/>
      <c r="B87" s="314" t="s">
        <v>453</v>
      </c>
      <c r="C87" s="382">
        <v>0</v>
      </c>
      <c r="D87" s="500"/>
      <c r="E87" s="501"/>
      <c r="F87" s="501"/>
      <c r="G87" s="502"/>
      <c r="I87" s="487"/>
    </row>
    <row r="88" spans="1:9" ht="12.75" customHeight="1">
      <c r="A88" s="282" t="s">
        <v>460</v>
      </c>
      <c r="B88" s="283"/>
      <c r="C88" s="284">
        <f>SUM(C89:C94)</f>
        <v>0</v>
      </c>
      <c r="D88" s="494" t="s">
        <v>437</v>
      </c>
      <c r="E88" s="495"/>
      <c r="F88" s="495"/>
      <c r="G88" s="496"/>
      <c r="I88" s="487"/>
    </row>
    <row r="89" spans="1:9" ht="12.75" customHeight="1">
      <c r="A89" s="385"/>
      <c r="B89" s="381" t="s">
        <v>438</v>
      </c>
      <c r="C89" s="382">
        <v>0</v>
      </c>
      <c r="D89" s="500"/>
      <c r="E89" s="501"/>
      <c r="F89" s="501"/>
      <c r="G89" s="502"/>
      <c r="I89" s="487"/>
    </row>
    <row r="90" spans="1:9" ht="12.75" customHeight="1">
      <c r="A90" s="385"/>
      <c r="B90" s="381" t="s">
        <v>438</v>
      </c>
      <c r="C90" s="382">
        <v>0</v>
      </c>
      <c r="D90" s="500"/>
      <c r="E90" s="501"/>
      <c r="F90" s="501"/>
      <c r="G90" s="502"/>
      <c r="I90" s="487"/>
    </row>
    <row r="91" spans="1:9" ht="12.75" customHeight="1">
      <c r="A91" s="385"/>
      <c r="B91" s="381" t="s">
        <v>438</v>
      </c>
      <c r="C91" s="382">
        <v>0</v>
      </c>
      <c r="D91" s="500"/>
      <c r="E91" s="501"/>
      <c r="F91" s="501"/>
      <c r="G91" s="502"/>
      <c r="I91" s="487"/>
    </row>
    <row r="92" spans="1:9" ht="12.75" customHeight="1">
      <c r="A92" s="385"/>
      <c r="B92" s="381" t="s">
        <v>438</v>
      </c>
      <c r="C92" s="382">
        <v>0</v>
      </c>
      <c r="D92" s="500"/>
      <c r="E92" s="501"/>
      <c r="F92" s="501"/>
      <c r="G92" s="502"/>
      <c r="I92" s="487"/>
    </row>
    <row r="93" spans="1:9" ht="12.75" customHeight="1">
      <c r="A93" s="385"/>
      <c r="B93" s="381" t="s">
        <v>438</v>
      </c>
      <c r="C93" s="382">
        <v>0</v>
      </c>
      <c r="D93" s="500"/>
      <c r="E93" s="501"/>
      <c r="F93" s="501"/>
      <c r="G93" s="502"/>
      <c r="I93" s="487"/>
    </row>
    <row r="94" spans="1:9" ht="12.75" customHeight="1">
      <c r="A94" s="385"/>
      <c r="B94" s="381" t="s">
        <v>438</v>
      </c>
      <c r="C94" s="382">
        <v>0</v>
      </c>
      <c r="D94" s="500"/>
      <c r="E94" s="501"/>
      <c r="F94" s="501"/>
      <c r="G94" s="502"/>
      <c r="I94" s="487"/>
    </row>
    <row r="95" spans="1:9" ht="12.75" customHeight="1">
      <c r="A95" s="282" t="s">
        <v>461</v>
      </c>
      <c r="B95" s="283"/>
      <c r="C95" s="284">
        <f>C98</f>
        <v>0</v>
      </c>
      <c r="D95" s="494" t="s">
        <v>437</v>
      </c>
      <c r="E95" s="495"/>
      <c r="F95" s="495"/>
      <c r="G95" s="496"/>
      <c r="I95" s="487"/>
    </row>
    <row r="96" spans="1:9" ht="12.75" customHeight="1">
      <c r="A96" s="313"/>
      <c r="B96" s="314" t="s">
        <v>447</v>
      </c>
      <c r="C96" s="382">
        <v>0</v>
      </c>
      <c r="D96" s="500"/>
      <c r="E96" s="501"/>
      <c r="F96" s="501"/>
      <c r="G96" s="502"/>
      <c r="I96" s="120" t="s">
        <v>456</v>
      </c>
    </row>
    <row r="97" spans="1:9" ht="12.75" customHeight="1">
      <c r="A97" s="313"/>
      <c r="B97" s="314" t="s">
        <v>448</v>
      </c>
      <c r="C97" s="382">
        <v>0</v>
      </c>
      <c r="D97" s="500"/>
      <c r="E97" s="501"/>
      <c r="F97" s="501"/>
      <c r="G97" s="502"/>
      <c r="I97" s="305"/>
    </row>
    <row r="98" spans="1:9" ht="12.75" customHeight="1">
      <c r="A98" s="313"/>
      <c r="B98" s="315" t="s">
        <v>449</v>
      </c>
      <c r="C98" s="384">
        <v>0</v>
      </c>
      <c r="D98" s="497" t="s">
        <v>450</v>
      </c>
      <c r="E98" s="498"/>
      <c r="F98" s="498"/>
      <c r="G98" s="499"/>
      <c r="I98" s="305"/>
    </row>
    <row r="99" spans="1:9" ht="12.75" customHeight="1">
      <c r="A99" s="313"/>
      <c r="B99" s="314" t="s">
        <v>451</v>
      </c>
      <c r="C99" s="382">
        <v>0</v>
      </c>
      <c r="D99" s="500"/>
      <c r="E99" s="501"/>
      <c r="F99" s="501"/>
      <c r="G99" s="502"/>
      <c r="I99" s="305"/>
    </row>
    <row r="100" spans="1:9" ht="12.75" customHeight="1">
      <c r="A100" s="313"/>
      <c r="B100" s="314" t="s">
        <v>452</v>
      </c>
      <c r="C100" s="382">
        <v>0</v>
      </c>
      <c r="D100" s="500"/>
      <c r="E100" s="501"/>
      <c r="F100" s="501"/>
      <c r="G100" s="502"/>
      <c r="I100" s="305"/>
    </row>
    <row r="101" spans="1:9" ht="12.75" customHeight="1">
      <c r="A101" s="313"/>
      <c r="B101" s="314" t="s">
        <v>453</v>
      </c>
      <c r="C101" s="382">
        <v>0</v>
      </c>
      <c r="D101" s="500"/>
      <c r="E101" s="501"/>
      <c r="F101" s="501"/>
      <c r="G101" s="502"/>
      <c r="I101" s="305"/>
    </row>
    <row r="102" spans="1:9" ht="12.75" customHeight="1">
      <c r="A102" s="282" t="s">
        <v>462</v>
      </c>
      <c r="B102" s="283"/>
      <c r="C102" s="284">
        <f>SUM(C103:C106)</f>
        <v>0</v>
      </c>
      <c r="D102" s="494" t="s">
        <v>437</v>
      </c>
      <c r="E102" s="495"/>
      <c r="F102" s="495"/>
      <c r="G102" s="496"/>
      <c r="I102" s="305"/>
    </row>
    <row r="103" spans="1:9" ht="12.75" customHeight="1">
      <c r="A103" s="313"/>
      <c r="B103" s="381" t="s">
        <v>438</v>
      </c>
      <c r="C103" s="382">
        <v>0</v>
      </c>
      <c r="D103" s="500"/>
      <c r="E103" s="501"/>
      <c r="F103" s="501"/>
      <c r="G103" s="502"/>
      <c r="I103" s="305"/>
    </row>
    <row r="104" spans="1:9" ht="12.75" customHeight="1">
      <c r="A104" s="313"/>
      <c r="B104" s="381" t="s">
        <v>438</v>
      </c>
      <c r="C104" s="382">
        <v>0</v>
      </c>
      <c r="D104" s="500"/>
      <c r="E104" s="501"/>
      <c r="F104" s="501"/>
      <c r="G104" s="502"/>
      <c r="I104" s="305"/>
    </row>
    <row r="105" spans="1:9" ht="12.75" customHeight="1">
      <c r="A105" s="313"/>
      <c r="B105" s="381" t="s">
        <v>438</v>
      </c>
      <c r="C105" s="382">
        <v>0</v>
      </c>
      <c r="D105" s="500"/>
      <c r="E105" s="501"/>
      <c r="F105" s="501"/>
      <c r="G105" s="502"/>
      <c r="I105" s="305"/>
    </row>
    <row r="106" spans="1:9" ht="12.75" customHeight="1">
      <c r="A106" s="313"/>
      <c r="B106" s="381" t="s">
        <v>438</v>
      </c>
      <c r="C106" s="382">
        <v>0</v>
      </c>
      <c r="D106" s="500"/>
      <c r="E106" s="501"/>
      <c r="F106" s="501"/>
      <c r="G106" s="502"/>
      <c r="I106" s="305"/>
    </row>
    <row r="107" spans="1:9" ht="12.75" customHeight="1">
      <c r="A107" s="286" t="s">
        <v>442</v>
      </c>
      <c r="B107" s="288"/>
      <c r="C107" s="287">
        <f>C81+C88+C95+C102</f>
        <v>0</v>
      </c>
      <c r="D107" s="518" t="s">
        <v>437</v>
      </c>
      <c r="E107" s="519"/>
      <c r="F107" s="519"/>
      <c r="G107" s="520"/>
      <c r="I107" s="305"/>
    </row>
    <row r="108" spans="1:9" ht="24" customHeight="1">
      <c r="A108" s="111"/>
      <c r="B108" s="111"/>
      <c r="C108" s="112"/>
      <c r="D108" s="112"/>
      <c r="E108" s="112"/>
      <c r="F108" s="112"/>
      <c r="G108" s="111"/>
    </row>
    <row r="109" spans="1:9" ht="12.75" customHeight="1">
      <c r="A109" s="277" t="s">
        <v>463</v>
      </c>
      <c r="B109" s="285"/>
      <c r="C109" s="285"/>
      <c r="D109" s="285"/>
      <c r="E109" s="285"/>
      <c r="F109" s="285"/>
      <c r="G109" s="285"/>
      <c r="H109" s="285"/>
      <c r="I109" s="285"/>
    </row>
    <row r="110" spans="1:9" ht="12.75" customHeight="1">
      <c r="A110" s="114"/>
      <c r="B110" s="114"/>
      <c r="C110" s="114"/>
      <c r="D110" s="114"/>
      <c r="E110" s="114"/>
      <c r="F110" s="114"/>
      <c r="G110" s="114"/>
      <c r="H110" s="114"/>
      <c r="I110" s="114"/>
    </row>
    <row r="111" spans="1:9" ht="12.75" customHeight="1">
      <c r="A111" s="289" t="s">
        <v>431</v>
      </c>
      <c r="B111" s="289" t="s">
        <v>432</v>
      </c>
      <c r="C111" s="289" t="s">
        <v>433</v>
      </c>
      <c r="D111" s="515" t="s">
        <v>434</v>
      </c>
      <c r="E111" s="516"/>
      <c r="F111" s="516"/>
      <c r="G111" s="517"/>
      <c r="H111" s="115"/>
      <c r="I111" s="279" t="s">
        <v>435</v>
      </c>
    </row>
    <row r="112" spans="1:9" ht="12.75" customHeight="1">
      <c r="A112" s="282" t="s">
        <v>464</v>
      </c>
      <c r="B112" s="283"/>
      <c r="C112" s="284">
        <f>SUM(C113:C118)</f>
        <v>0</v>
      </c>
      <c r="D112" s="491" t="s">
        <v>437</v>
      </c>
      <c r="E112" s="521"/>
      <c r="F112" s="521"/>
      <c r="G112" s="522"/>
      <c r="H112" s="116"/>
      <c r="I112" s="488"/>
    </row>
    <row r="113" spans="1:9" ht="12.75" customHeight="1">
      <c r="A113" s="313"/>
      <c r="B113" s="381" t="s">
        <v>438</v>
      </c>
      <c r="C113" s="382">
        <v>0</v>
      </c>
      <c r="D113" s="500"/>
      <c r="E113" s="501"/>
      <c r="F113" s="501"/>
      <c r="G113" s="502"/>
      <c r="H113" s="116"/>
      <c r="I113" s="489"/>
    </row>
    <row r="114" spans="1:9" ht="12.75" customHeight="1">
      <c r="A114" s="313"/>
      <c r="B114" s="381" t="s">
        <v>438</v>
      </c>
      <c r="C114" s="382">
        <v>0</v>
      </c>
      <c r="D114" s="500"/>
      <c r="E114" s="501"/>
      <c r="F114" s="501"/>
      <c r="G114" s="502"/>
      <c r="H114" s="117"/>
      <c r="I114" s="489"/>
    </row>
    <row r="115" spans="1:9" ht="12.75" customHeight="1">
      <c r="A115" s="313"/>
      <c r="B115" s="381" t="s">
        <v>438</v>
      </c>
      <c r="C115" s="382">
        <v>0</v>
      </c>
      <c r="D115" s="500"/>
      <c r="E115" s="501"/>
      <c r="F115" s="501"/>
      <c r="G115" s="502"/>
      <c r="H115" s="117"/>
      <c r="I115" s="489"/>
    </row>
    <row r="116" spans="1:9" ht="12.75" customHeight="1">
      <c r="A116" s="313"/>
      <c r="B116" s="381" t="s">
        <v>438</v>
      </c>
      <c r="C116" s="382">
        <v>0</v>
      </c>
      <c r="D116" s="500"/>
      <c r="E116" s="501"/>
      <c r="F116" s="501"/>
      <c r="G116" s="502"/>
      <c r="H116" s="117"/>
      <c r="I116" s="489"/>
    </row>
    <row r="117" spans="1:9" ht="12.75" customHeight="1">
      <c r="A117" s="313"/>
      <c r="B117" s="381" t="s">
        <v>438</v>
      </c>
      <c r="C117" s="382">
        <v>0</v>
      </c>
      <c r="D117" s="500"/>
      <c r="E117" s="501"/>
      <c r="F117" s="501"/>
      <c r="G117" s="502"/>
      <c r="H117" s="117"/>
      <c r="I117" s="489"/>
    </row>
    <row r="118" spans="1:9" ht="12.75" customHeight="1">
      <c r="A118" s="313"/>
      <c r="B118" s="381" t="s">
        <v>438</v>
      </c>
      <c r="C118" s="382">
        <v>0</v>
      </c>
      <c r="D118" s="500"/>
      <c r="E118" s="501"/>
      <c r="F118" s="501"/>
      <c r="G118" s="502"/>
      <c r="H118" s="117"/>
      <c r="I118" s="489"/>
    </row>
    <row r="119" spans="1:9" ht="12.75" customHeight="1">
      <c r="A119" s="282" t="s">
        <v>465</v>
      </c>
      <c r="B119" s="283"/>
      <c r="C119" s="284">
        <f>SUM(C120:C125)</f>
        <v>0</v>
      </c>
      <c r="D119" s="494" t="s">
        <v>437</v>
      </c>
      <c r="E119" s="495"/>
      <c r="F119" s="495"/>
      <c r="G119" s="496"/>
      <c r="H119" s="116"/>
      <c r="I119" s="489"/>
    </row>
    <row r="120" spans="1:9" ht="12.75" customHeight="1">
      <c r="A120" s="385"/>
      <c r="B120" s="381" t="s">
        <v>438</v>
      </c>
      <c r="C120" s="382">
        <v>0</v>
      </c>
      <c r="D120" s="500"/>
      <c r="E120" s="501"/>
      <c r="F120" s="501"/>
      <c r="G120" s="502"/>
      <c r="H120" s="116"/>
      <c r="I120" s="489"/>
    </row>
    <row r="121" spans="1:9" ht="12.75" customHeight="1">
      <c r="A121" s="385"/>
      <c r="B121" s="381" t="s">
        <v>438</v>
      </c>
      <c r="C121" s="382">
        <v>0</v>
      </c>
      <c r="D121" s="500"/>
      <c r="E121" s="501"/>
      <c r="F121" s="501"/>
      <c r="G121" s="502"/>
      <c r="H121" s="116"/>
      <c r="I121" s="489"/>
    </row>
    <row r="122" spans="1:9" ht="12.75" customHeight="1">
      <c r="A122" s="385"/>
      <c r="B122" s="381" t="s">
        <v>438</v>
      </c>
      <c r="C122" s="382">
        <v>0</v>
      </c>
      <c r="D122" s="500"/>
      <c r="E122" s="501"/>
      <c r="F122" s="501"/>
      <c r="G122" s="502"/>
      <c r="H122" s="116"/>
      <c r="I122" s="489"/>
    </row>
    <row r="123" spans="1:9" ht="12.75" customHeight="1">
      <c r="A123" s="385"/>
      <c r="B123" s="381" t="s">
        <v>438</v>
      </c>
      <c r="C123" s="382">
        <v>0</v>
      </c>
      <c r="D123" s="500"/>
      <c r="E123" s="501"/>
      <c r="F123" s="501"/>
      <c r="G123" s="502"/>
      <c r="H123" s="116"/>
      <c r="I123" s="489"/>
    </row>
    <row r="124" spans="1:9" ht="12.75" customHeight="1">
      <c r="A124" s="385"/>
      <c r="B124" s="381" t="s">
        <v>438</v>
      </c>
      <c r="C124" s="382">
        <v>0</v>
      </c>
      <c r="D124" s="500"/>
      <c r="E124" s="501"/>
      <c r="F124" s="501"/>
      <c r="G124" s="502"/>
      <c r="H124" s="116"/>
      <c r="I124" s="489"/>
    </row>
    <row r="125" spans="1:9" ht="12.75" customHeight="1">
      <c r="A125" s="385"/>
      <c r="B125" s="381" t="s">
        <v>438</v>
      </c>
      <c r="C125" s="382">
        <v>0</v>
      </c>
      <c r="D125" s="500"/>
      <c r="E125" s="501"/>
      <c r="F125" s="501"/>
      <c r="G125" s="502"/>
      <c r="H125" s="117"/>
      <c r="I125" s="489"/>
    </row>
    <row r="126" spans="1:9" ht="12.75" customHeight="1">
      <c r="A126" s="282" t="s">
        <v>466</v>
      </c>
      <c r="B126" s="283"/>
      <c r="C126" s="284">
        <f>SUM(C127:C130)</f>
        <v>0</v>
      </c>
      <c r="D126" s="494" t="s">
        <v>437</v>
      </c>
      <c r="E126" s="495"/>
      <c r="F126" s="495"/>
      <c r="G126" s="496"/>
      <c r="H126" s="116"/>
      <c r="I126" s="489"/>
    </row>
    <row r="127" spans="1:9" ht="12.75" customHeight="1">
      <c r="A127" s="313"/>
      <c r="B127" s="381" t="s">
        <v>438</v>
      </c>
      <c r="C127" s="382">
        <v>0</v>
      </c>
      <c r="D127" s="500"/>
      <c r="E127" s="501"/>
      <c r="F127" s="501"/>
      <c r="G127" s="502"/>
      <c r="H127" s="116"/>
      <c r="I127" s="489"/>
    </row>
    <row r="128" spans="1:9" ht="12.75" customHeight="1">
      <c r="A128" s="313"/>
      <c r="B128" s="381" t="s">
        <v>438</v>
      </c>
      <c r="C128" s="382">
        <v>0</v>
      </c>
      <c r="D128" s="500"/>
      <c r="E128" s="501"/>
      <c r="F128" s="501"/>
      <c r="G128" s="502"/>
      <c r="H128" s="116"/>
      <c r="I128" s="489"/>
    </row>
    <row r="129" spans="1:9" ht="12.75" customHeight="1">
      <c r="A129" s="313"/>
      <c r="B129" s="381" t="s">
        <v>438</v>
      </c>
      <c r="C129" s="382">
        <v>0</v>
      </c>
      <c r="D129" s="500"/>
      <c r="E129" s="501"/>
      <c r="F129" s="501"/>
      <c r="G129" s="502"/>
      <c r="H129" s="116"/>
      <c r="I129" s="489"/>
    </row>
    <row r="130" spans="1:9" ht="12.75" customHeight="1">
      <c r="A130" s="313"/>
      <c r="B130" s="381" t="s">
        <v>438</v>
      </c>
      <c r="C130" s="382">
        <v>0</v>
      </c>
      <c r="D130" s="500"/>
      <c r="E130" s="501"/>
      <c r="F130" s="501"/>
      <c r="G130" s="502"/>
      <c r="H130" s="117"/>
      <c r="I130" s="489"/>
    </row>
    <row r="131" spans="1:9" ht="12.75" customHeight="1">
      <c r="A131" s="282" t="s">
        <v>467</v>
      </c>
      <c r="B131" s="283"/>
      <c r="C131" s="284">
        <f>SUM(C132:C135)</f>
        <v>10000</v>
      </c>
      <c r="D131" s="494" t="s">
        <v>437</v>
      </c>
      <c r="E131" s="495"/>
      <c r="F131" s="495"/>
      <c r="G131" s="496"/>
      <c r="H131" s="116"/>
      <c r="I131" s="489"/>
    </row>
    <row r="132" spans="1:9" ht="12.75" customHeight="1">
      <c r="A132" s="313"/>
      <c r="B132" s="381" t="s">
        <v>468</v>
      </c>
      <c r="C132" s="382">
        <v>10000</v>
      </c>
      <c r="D132" s="500"/>
      <c r="E132" s="501"/>
      <c r="F132" s="501"/>
      <c r="G132" s="502"/>
      <c r="H132" s="116"/>
      <c r="I132" s="489"/>
    </row>
    <row r="133" spans="1:9" ht="12.75" customHeight="1">
      <c r="A133" s="313"/>
      <c r="B133" s="381" t="s">
        <v>438</v>
      </c>
      <c r="C133" s="382">
        <v>0</v>
      </c>
      <c r="D133" s="500"/>
      <c r="E133" s="501"/>
      <c r="F133" s="501"/>
      <c r="G133" s="502"/>
      <c r="H133" s="116"/>
      <c r="I133" s="489"/>
    </row>
    <row r="134" spans="1:9" ht="12.75" customHeight="1">
      <c r="A134" s="313"/>
      <c r="B134" s="381" t="s">
        <v>438</v>
      </c>
      <c r="C134" s="382">
        <v>0</v>
      </c>
      <c r="D134" s="500"/>
      <c r="E134" s="501"/>
      <c r="F134" s="501"/>
      <c r="G134" s="502"/>
      <c r="H134" s="116"/>
      <c r="I134" s="489"/>
    </row>
    <row r="135" spans="1:9" ht="12.75" customHeight="1">
      <c r="A135" s="313"/>
      <c r="B135" s="381" t="s">
        <v>438</v>
      </c>
      <c r="C135" s="382">
        <v>0</v>
      </c>
      <c r="D135" s="500"/>
      <c r="E135" s="501"/>
      <c r="F135" s="501"/>
      <c r="G135" s="502"/>
      <c r="H135" s="116"/>
      <c r="I135" s="489"/>
    </row>
    <row r="136" spans="1:9" ht="12.75" customHeight="1">
      <c r="A136" s="286" t="s">
        <v>442</v>
      </c>
      <c r="B136" s="286"/>
      <c r="C136" s="287">
        <f>C112+C119+C126+C131</f>
        <v>10000</v>
      </c>
      <c r="D136" s="518" t="s">
        <v>437</v>
      </c>
      <c r="E136" s="519"/>
      <c r="F136" s="519"/>
      <c r="G136" s="520"/>
      <c r="H136" s="116"/>
      <c r="I136" s="490"/>
    </row>
    <row r="137" spans="1:9" ht="24" customHeight="1">
      <c r="A137" s="111"/>
      <c r="B137" s="111"/>
      <c r="C137" s="112"/>
      <c r="D137" s="112"/>
      <c r="E137" s="112"/>
      <c r="F137" s="112"/>
      <c r="G137" s="111"/>
    </row>
    <row r="138" spans="1:9" ht="12.75" customHeight="1">
      <c r="A138" s="277" t="s">
        <v>469</v>
      </c>
      <c r="B138" s="285"/>
      <c r="C138" s="285"/>
      <c r="D138" s="285"/>
      <c r="E138" s="285"/>
      <c r="F138" s="285"/>
      <c r="G138" s="285"/>
      <c r="H138" s="285"/>
      <c r="I138" s="285"/>
    </row>
    <row r="139" spans="1:9" ht="12.75" customHeight="1">
      <c r="A139" s="114"/>
      <c r="B139" s="114"/>
      <c r="C139" s="114"/>
      <c r="D139" s="114"/>
      <c r="E139" s="114"/>
      <c r="F139" s="114"/>
      <c r="G139" s="114"/>
      <c r="H139" s="114"/>
      <c r="I139" s="114"/>
    </row>
    <row r="140" spans="1:9" ht="12.75" customHeight="1">
      <c r="A140" s="289" t="s">
        <v>431</v>
      </c>
      <c r="B140" s="289" t="s">
        <v>432</v>
      </c>
      <c r="C140" s="289" t="s">
        <v>433</v>
      </c>
      <c r="D140" s="515" t="s">
        <v>434</v>
      </c>
      <c r="E140" s="516"/>
      <c r="F140" s="516"/>
      <c r="G140" s="517"/>
      <c r="H140" s="115"/>
      <c r="I140" s="279" t="s">
        <v>435</v>
      </c>
    </row>
    <row r="141" spans="1:9" ht="12.75" customHeight="1">
      <c r="A141" s="282" t="s">
        <v>470</v>
      </c>
      <c r="B141" s="283"/>
      <c r="C141" s="284">
        <f>SUM(C142:C147)</f>
        <v>0</v>
      </c>
      <c r="D141" s="491" t="s">
        <v>437</v>
      </c>
      <c r="E141" s="521"/>
      <c r="F141" s="521"/>
      <c r="G141" s="522"/>
      <c r="H141" s="116"/>
      <c r="I141" s="488"/>
    </row>
    <row r="142" spans="1:9" ht="12.75" customHeight="1">
      <c r="A142" s="313"/>
      <c r="B142" s="381" t="s">
        <v>438</v>
      </c>
      <c r="C142" s="382">
        <v>0</v>
      </c>
      <c r="D142" s="500"/>
      <c r="E142" s="501"/>
      <c r="F142" s="501"/>
      <c r="G142" s="502"/>
      <c r="H142" s="116"/>
      <c r="I142" s="489"/>
    </row>
    <row r="143" spans="1:9" ht="12.75" customHeight="1">
      <c r="A143" s="313"/>
      <c r="B143" s="381" t="s">
        <v>438</v>
      </c>
      <c r="C143" s="382">
        <v>0</v>
      </c>
      <c r="D143" s="500"/>
      <c r="E143" s="501"/>
      <c r="F143" s="501"/>
      <c r="G143" s="502"/>
      <c r="H143" s="117"/>
      <c r="I143" s="489"/>
    </row>
    <row r="144" spans="1:9" ht="12.75" customHeight="1">
      <c r="A144" s="313"/>
      <c r="B144" s="381" t="s">
        <v>438</v>
      </c>
      <c r="C144" s="382">
        <v>0</v>
      </c>
      <c r="D144" s="500"/>
      <c r="E144" s="501"/>
      <c r="F144" s="501"/>
      <c r="G144" s="502"/>
      <c r="H144" s="117"/>
      <c r="I144" s="489"/>
    </row>
    <row r="145" spans="1:9" ht="12.75" customHeight="1">
      <c r="A145" s="313"/>
      <c r="B145" s="381" t="s">
        <v>438</v>
      </c>
      <c r="C145" s="382">
        <v>0</v>
      </c>
      <c r="D145" s="500"/>
      <c r="E145" s="501"/>
      <c r="F145" s="501"/>
      <c r="G145" s="502"/>
      <c r="H145" s="117"/>
      <c r="I145" s="489"/>
    </row>
    <row r="146" spans="1:9" ht="12.75" customHeight="1">
      <c r="A146" s="313"/>
      <c r="B146" s="381" t="s">
        <v>438</v>
      </c>
      <c r="C146" s="382">
        <v>0</v>
      </c>
      <c r="D146" s="500"/>
      <c r="E146" s="501"/>
      <c r="F146" s="501"/>
      <c r="G146" s="502"/>
      <c r="H146" s="117"/>
      <c r="I146" s="489"/>
    </row>
    <row r="147" spans="1:9" ht="12.75" customHeight="1">
      <c r="A147" s="313"/>
      <c r="B147" s="381" t="s">
        <v>438</v>
      </c>
      <c r="C147" s="382">
        <v>0</v>
      </c>
      <c r="D147" s="500"/>
      <c r="E147" s="501"/>
      <c r="F147" s="501"/>
      <c r="G147" s="502"/>
      <c r="H147" s="117"/>
      <c r="I147" s="489"/>
    </row>
    <row r="148" spans="1:9" ht="12.75" customHeight="1">
      <c r="A148" s="282" t="s">
        <v>471</v>
      </c>
      <c r="B148" s="283"/>
      <c r="C148" s="284">
        <f>SUM(C149:C154)</f>
        <v>0</v>
      </c>
      <c r="D148" s="494" t="s">
        <v>437</v>
      </c>
      <c r="E148" s="495"/>
      <c r="F148" s="495"/>
      <c r="G148" s="496"/>
      <c r="H148" s="116"/>
      <c r="I148" s="489"/>
    </row>
    <row r="149" spans="1:9" ht="12.75" customHeight="1">
      <c r="A149" s="385"/>
      <c r="B149" s="381" t="s">
        <v>438</v>
      </c>
      <c r="C149" s="382">
        <v>0</v>
      </c>
      <c r="D149" s="500"/>
      <c r="E149" s="501"/>
      <c r="F149" s="501"/>
      <c r="G149" s="502"/>
      <c r="H149" s="116"/>
      <c r="I149" s="489"/>
    </row>
    <row r="150" spans="1:9" ht="12.75" customHeight="1">
      <c r="A150" s="385"/>
      <c r="B150" s="381" t="s">
        <v>438</v>
      </c>
      <c r="C150" s="382">
        <v>0</v>
      </c>
      <c r="D150" s="500"/>
      <c r="E150" s="501"/>
      <c r="F150" s="501"/>
      <c r="G150" s="502"/>
      <c r="H150" s="116"/>
      <c r="I150" s="489"/>
    </row>
    <row r="151" spans="1:9" ht="12.75" customHeight="1">
      <c r="A151" s="385"/>
      <c r="B151" s="381" t="s">
        <v>438</v>
      </c>
      <c r="C151" s="382">
        <v>0</v>
      </c>
      <c r="D151" s="500"/>
      <c r="E151" s="501"/>
      <c r="F151" s="501"/>
      <c r="G151" s="502"/>
      <c r="H151" s="116"/>
      <c r="I151" s="489"/>
    </row>
    <row r="152" spans="1:9" ht="12.75" customHeight="1">
      <c r="A152" s="385"/>
      <c r="B152" s="381" t="s">
        <v>438</v>
      </c>
      <c r="C152" s="382">
        <v>0</v>
      </c>
      <c r="D152" s="500"/>
      <c r="E152" s="501"/>
      <c r="F152" s="501"/>
      <c r="G152" s="502"/>
      <c r="H152" s="116"/>
      <c r="I152" s="489"/>
    </row>
    <row r="153" spans="1:9" ht="12.75" customHeight="1">
      <c r="A153" s="385"/>
      <c r="B153" s="381" t="s">
        <v>438</v>
      </c>
      <c r="C153" s="382">
        <v>0</v>
      </c>
      <c r="D153" s="500"/>
      <c r="E153" s="501"/>
      <c r="F153" s="501"/>
      <c r="G153" s="502"/>
      <c r="H153" s="116"/>
      <c r="I153" s="489"/>
    </row>
    <row r="154" spans="1:9" ht="12.75" customHeight="1">
      <c r="A154" s="385"/>
      <c r="B154" s="381" t="s">
        <v>438</v>
      </c>
      <c r="C154" s="382">
        <v>0</v>
      </c>
      <c r="D154" s="500"/>
      <c r="E154" s="501"/>
      <c r="F154" s="501"/>
      <c r="G154" s="502"/>
      <c r="H154" s="117"/>
      <c r="I154" s="489"/>
    </row>
    <row r="155" spans="1:9" ht="12.75" customHeight="1">
      <c r="A155" s="282" t="s">
        <v>472</v>
      </c>
      <c r="B155" s="283"/>
      <c r="C155" s="284">
        <f>SUM(C156:C159)</f>
        <v>0</v>
      </c>
      <c r="D155" s="494" t="s">
        <v>437</v>
      </c>
      <c r="E155" s="495"/>
      <c r="F155" s="495"/>
      <c r="G155" s="496"/>
      <c r="H155" s="116"/>
      <c r="I155" s="489"/>
    </row>
    <row r="156" spans="1:9" ht="12.75" customHeight="1">
      <c r="A156" s="313"/>
      <c r="B156" s="381" t="s">
        <v>438</v>
      </c>
      <c r="C156" s="382">
        <v>0</v>
      </c>
      <c r="D156" s="500"/>
      <c r="E156" s="501"/>
      <c r="F156" s="501"/>
      <c r="G156" s="502"/>
      <c r="H156" s="116"/>
      <c r="I156" s="489"/>
    </row>
    <row r="157" spans="1:9" ht="12.75" customHeight="1">
      <c r="A157" s="313"/>
      <c r="B157" s="381" t="s">
        <v>438</v>
      </c>
      <c r="C157" s="382">
        <v>0</v>
      </c>
      <c r="D157" s="500"/>
      <c r="E157" s="501"/>
      <c r="F157" s="501"/>
      <c r="G157" s="502"/>
      <c r="H157" s="116"/>
      <c r="I157" s="489"/>
    </row>
    <row r="158" spans="1:9" ht="12.75" customHeight="1">
      <c r="A158" s="313"/>
      <c r="B158" s="381" t="s">
        <v>438</v>
      </c>
      <c r="C158" s="382">
        <v>0</v>
      </c>
      <c r="D158" s="500"/>
      <c r="E158" s="501"/>
      <c r="F158" s="501"/>
      <c r="G158" s="502"/>
      <c r="H158" s="116"/>
      <c r="I158" s="489"/>
    </row>
    <row r="159" spans="1:9" ht="12.75" customHeight="1">
      <c r="A159" s="313"/>
      <c r="B159" s="381" t="s">
        <v>438</v>
      </c>
      <c r="C159" s="382">
        <v>0</v>
      </c>
      <c r="D159" s="500"/>
      <c r="E159" s="501"/>
      <c r="F159" s="501"/>
      <c r="G159" s="502"/>
      <c r="H159" s="117"/>
      <c r="I159" s="489"/>
    </row>
    <row r="160" spans="1:9" ht="15">
      <c r="A160" s="282" t="s">
        <v>473</v>
      </c>
      <c r="B160" s="283"/>
      <c r="C160" s="284">
        <f>SUM(C161:C164)</f>
        <v>0</v>
      </c>
      <c r="D160" s="494" t="s">
        <v>437</v>
      </c>
      <c r="E160" s="495"/>
      <c r="F160" s="495"/>
      <c r="G160" s="496"/>
      <c r="H160" s="116"/>
      <c r="I160" s="489"/>
    </row>
    <row r="161" spans="1:9" ht="12.75" customHeight="1">
      <c r="A161" s="313"/>
      <c r="B161" s="381" t="s">
        <v>438</v>
      </c>
      <c r="C161" s="382">
        <v>0</v>
      </c>
      <c r="D161" s="500"/>
      <c r="E161" s="501"/>
      <c r="F161" s="501"/>
      <c r="G161" s="502"/>
      <c r="H161" s="116"/>
      <c r="I161" s="489"/>
    </row>
    <row r="162" spans="1:9" ht="15">
      <c r="A162" s="313"/>
      <c r="B162" s="381" t="s">
        <v>438</v>
      </c>
      <c r="C162" s="382">
        <v>0</v>
      </c>
      <c r="D162" s="500"/>
      <c r="E162" s="501"/>
      <c r="F162" s="501"/>
      <c r="G162" s="502"/>
      <c r="H162" s="116"/>
      <c r="I162" s="489"/>
    </row>
    <row r="163" spans="1:9" ht="15">
      <c r="A163" s="313"/>
      <c r="B163" s="381" t="s">
        <v>438</v>
      </c>
      <c r="C163" s="382">
        <v>0</v>
      </c>
      <c r="D163" s="500"/>
      <c r="E163" s="501"/>
      <c r="F163" s="501"/>
      <c r="G163" s="502"/>
      <c r="H163" s="116"/>
      <c r="I163" s="489"/>
    </row>
    <row r="164" spans="1:9" ht="15">
      <c r="A164" s="313"/>
      <c r="B164" s="381" t="s">
        <v>438</v>
      </c>
      <c r="C164" s="382">
        <v>0</v>
      </c>
      <c r="D164" s="500"/>
      <c r="E164" s="501"/>
      <c r="F164" s="501"/>
      <c r="G164" s="502"/>
      <c r="H164" s="116"/>
      <c r="I164" s="489"/>
    </row>
    <row r="165" spans="1:9" ht="15">
      <c r="A165" s="286" t="s">
        <v>442</v>
      </c>
      <c r="B165" s="286"/>
      <c r="C165" s="287">
        <f>C141+C148+C155+C160</f>
        <v>0</v>
      </c>
      <c r="D165" s="518" t="s">
        <v>437</v>
      </c>
      <c r="E165" s="519"/>
      <c r="F165" s="519"/>
      <c r="G165" s="520"/>
      <c r="H165" s="116"/>
      <c r="I165" s="490"/>
    </row>
    <row r="166" spans="1:9" ht="24" customHeight="1">
      <c r="A166" s="111"/>
      <c r="B166" s="111"/>
      <c r="C166" s="112"/>
      <c r="D166" s="112"/>
      <c r="E166" s="112"/>
      <c r="F166" s="112"/>
      <c r="G166" s="111"/>
    </row>
    <row r="167" spans="1:9" ht="15">
      <c r="A167" s="277" t="s">
        <v>474</v>
      </c>
      <c r="B167" s="285"/>
      <c r="C167" s="285"/>
      <c r="D167" s="285"/>
      <c r="E167" s="285"/>
      <c r="F167" s="285"/>
      <c r="G167" s="285"/>
      <c r="H167" s="285"/>
      <c r="I167" s="285"/>
    </row>
    <row r="168" spans="1:9">
      <c r="A168" s="114"/>
      <c r="B168" s="114"/>
      <c r="C168" s="114"/>
      <c r="D168" s="114"/>
      <c r="E168" s="114"/>
      <c r="F168" s="114"/>
      <c r="G168" s="114"/>
      <c r="H168" s="114"/>
      <c r="I168" s="114"/>
    </row>
    <row r="169" spans="1:9" ht="15">
      <c r="A169" s="289" t="s">
        <v>431</v>
      </c>
      <c r="B169" s="289" t="s">
        <v>432</v>
      </c>
      <c r="C169" s="289" t="s">
        <v>433</v>
      </c>
      <c r="D169" s="515" t="s">
        <v>434</v>
      </c>
      <c r="E169" s="516"/>
      <c r="F169" s="516"/>
      <c r="G169" s="517"/>
      <c r="H169" s="115"/>
      <c r="I169" s="279" t="s">
        <v>435</v>
      </c>
    </row>
    <row r="170" spans="1:9">
      <c r="A170" s="282" t="s">
        <v>475</v>
      </c>
      <c r="B170" s="283"/>
      <c r="C170" s="284">
        <f>SUM(C171:C176)</f>
        <v>0</v>
      </c>
      <c r="D170" s="491" t="s">
        <v>437</v>
      </c>
      <c r="E170" s="521"/>
      <c r="F170" s="521"/>
      <c r="G170" s="522"/>
      <c r="H170" s="116"/>
      <c r="I170" s="488"/>
    </row>
    <row r="171" spans="1:9" ht="15">
      <c r="A171" s="386"/>
      <c r="B171" s="388" t="s">
        <v>438</v>
      </c>
      <c r="C171" s="389">
        <v>0</v>
      </c>
      <c r="D171" s="500"/>
      <c r="E171" s="501"/>
      <c r="F171" s="501"/>
      <c r="G171" s="502"/>
      <c r="H171" s="116"/>
      <c r="I171" s="489"/>
    </row>
    <row r="172" spans="1:9" ht="15">
      <c r="A172" s="386"/>
      <c r="B172" s="388" t="s">
        <v>438</v>
      </c>
      <c r="C172" s="389">
        <v>0</v>
      </c>
      <c r="D172" s="500"/>
      <c r="E172" s="501"/>
      <c r="F172" s="501"/>
      <c r="G172" s="502"/>
      <c r="H172" s="117"/>
      <c r="I172" s="489"/>
    </row>
    <row r="173" spans="1:9" ht="15">
      <c r="A173" s="386"/>
      <c r="B173" s="388" t="s">
        <v>438</v>
      </c>
      <c r="C173" s="389">
        <v>0</v>
      </c>
      <c r="D173" s="500"/>
      <c r="E173" s="501"/>
      <c r="F173" s="501"/>
      <c r="G173" s="502"/>
      <c r="H173" s="117"/>
      <c r="I173" s="489"/>
    </row>
    <row r="174" spans="1:9" ht="15">
      <c r="A174" s="386"/>
      <c r="B174" s="388" t="s">
        <v>438</v>
      </c>
      <c r="C174" s="389">
        <v>0</v>
      </c>
      <c r="D174" s="500"/>
      <c r="E174" s="501"/>
      <c r="F174" s="501"/>
      <c r="G174" s="502"/>
      <c r="H174" s="117"/>
      <c r="I174" s="489"/>
    </row>
    <row r="175" spans="1:9" ht="15">
      <c r="A175" s="386"/>
      <c r="B175" s="388" t="s">
        <v>438</v>
      </c>
      <c r="C175" s="389">
        <v>0</v>
      </c>
      <c r="D175" s="500"/>
      <c r="E175" s="501"/>
      <c r="F175" s="501"/>
      <c r="G175" s="502"/>
      <c r="H175" s="117"/>
      <c r="I175" s="489"/>
    </row>
    <row r="176" spans="1:9" ht="15">
      <c r="A176" s="386"/>
      <c r="B176" s="388" t="s">
        <v>438</v>
      </c>
      <c r="C176" s="389">
        <v>0</v>
      </c>
      <c r="D176" s="500"/>
      <c r="E176" s="501"/>
      <c r="F176" s="501"/>
      <c r="G176" s="502"/>
      <c r="H176" s="117"/>
      <c r="I176" s="489"/>
    </row>
    <row r="177" spans="1:9" ht="15">
      <c r="A177" s="274" t="s">
        <v>476</v>
      </c>
      <c r="B177" s="275"/>
      <c r="C177" s="276">
        <f>SUM(C178:C183)</f>
        <v>0</v>
      </c>
      <c r="D177" s="494" t="s">
        <v>437</v>
      </c>
      <c r="E177" s="495"/>
      <c r="F177" s="495"/>
      <c r="G177" s="496"/>
      <c r="H177" s="116"/>
      <c r="I177" s="489"/>
    </row>
    <row r="178" spans="1:9" ht="15">
      <c r="A178" s="387"/>
      <c r="B178" s="388" t="s">
        <v>438</v>
      </c>
      <c r="C178" s="389">
        <v>0</v>
      </c>
      <c r="D178" s="500"/>
      <c r="E178" s="501"/>
      <c r="F178" s="501"/>
      <c r="G178" s="502"/>
      <c r="H178" s="116"/>
      <c r="I178" s="489"/>
    </row>
    <row r="179" spans="1:9" ht="15">
      <c r="A179" s="387"/>
      <c r="B179" s="388" t="s">
        <v>438</v>
      </c>
      <c r="C179" s="389">
        <v>0</v>
      </c>
      <c r="D179" s="500"/>
      <c r="E179" s="501"/>
      <c r="F179" s="501"/>
      <c r="G179" s="502"/>
      <c r="H179" s="116"/>
      <c r="I179" s="489"/>
    </row>
    <row r="180" spans="1:9" ht="15">
      <c r="A180" s="387"/>
      <c r="B180" s="388" t="s">
        <v>438</v>
      </c>
      <c r="C180" s="389">
        <v>0</v>
      </c>
      <c r="D180" s="500"/>
      <c r="E180" s="501"/>
      <c r="F180" s="501"/>
      <c r="G180" s="502"/>
      <c r="H180" s="116"/>
      <c r="I180" s="489"/>
    </row>
    <row r="181" spans="1:9" ht="15">
      <c r="A181" s="387"/>
      <c r="B181" s="388" t="s">
        <v>438</v>
      </c>
      <c r="C181" s="389">
        <v>0</v>
      </c>
      <c r="D181" s="500"/>
      <c r="E181" s="501"/>
      <c r="F181" s="501"/>
      <c r="G181" s="502"/>
      <c r="H181" s="116"/>
      <c r="I181" s="489"/>
    </row>
    <row r="182" spans="1:9" ht="15">
      <c r="A182" s="387"/>
      <c r="B182" s="388" t="s">
        <v>438</v>
      </c>
      <c r="C182" s="389">
        <v>0</v>
      </c>
      <c r="D182" s="500"/>
      <c r="E182" s="501"/>
      <c r="F182" s="501"/>
      <c r="G182" s="502"/>
      <c r="H182" s="116"/>
      <c r="I182" s="489"/>
    </row>
    <row r="183" spans="1:9" ht="15">
      <c r="A183" s="387"/>
      <c r="B183" s="388" t="s">
        <v>438</v>
      </c>
      <c r="C183" s="389">
        <v>0</v>
      </c>
      <c r="D183" s="500"/>
      <c r="E183" s="501"/>
      <c r="F183" s="501"/>
      <c r="G183" s="502"/>
      <c r="H183" s="117"/>
      <c r="I183" s="489"/>
    </row>
    <row r="184" spans="1:9" ht="15">
      <c r="A184" s="274" t="s">
        <v>477</v>
      </c>
      <c r="B184" s="275"/>
      <c r="C184" s="276">
        <f>SUM(C185:C188)</f>
        <v>0</v>
      </c>
      <c r="D184" s="494" t="s">
        <v>437</v>
      </c>
      <c r="E184" s="495"/>
      <c r="F184" s="495"/>
      <c r="G184" s="496"/>
      <c r="H184" s="116"/>
      <c r="I184" s="489"/>
    </row>
    <row r="185" spans="1:9" ht="15">
      <c r="A185" s="386"/>
      <c r="B185" s="388" t="s">
        <v>438</v>
      </c>
      <c r="C185" s="389">
        <v>0</v>
      </c>
      <c r="D185" s="500"/>
      <c r="E185" s="501"/>
      <c r="F185" s="501"/>
      <c r="G185" s="502"/>
      <c r="H185" s="116"/>
      <c r="I185" s="489"/>
    </row>
    <row r="186" spans="1:9" ht="15">
      <c r="A186" s="386"/>
      <c r="B186" s="388" t="s">
        <v>438</v>
      </c>
      <c r="C186" s="389">
        <v>0</v>
      </c>
      <c r="D186" s="500"/>
      <c r="E186" s="501"/>
      <c r="F186" s="501"/>
      <c r="G186" s="502"/>
      <c r="H186" s="116"/>
      <c r="I186" s="489"/>
    </row>
    <row r="187" spans="1:9" ht="15">
      <c r="A187" s="386"/>
      <c r="B187" s="388" t="s">
        <v>438</v>
      </c>
      <c r="C187" s="389">
        <v>0</v>
      </c>
      <c r="D187" s="500"/>
      <c r="E187" s="501"/>
      <c r="F187" s="501"/>
      <c r="G187" s="502"/>
      <c r="H187" s="116"/>
      <c r="I187" s="489"/>
    </row>
    <row r="188" spans="1:9" ht="15">
      <c r="A188" s="386"/>
      <c r="B188" s="388" t="s">
        <v>438</v>
      </c>
      <c r="C188" s="389">
        <v>0</v>
      </c>
      <c r="D188" s="500"/>
      <c r="E188" s="501"/>
      <c r="F188" s="501"/>
      <c r="G188" s="502"/>
      <c r="H188" s="117"/>
      <c r="I188" s="489"/>
    </row>
    <row r="189" spans="1:9" ht="15">
      <c r="A189" s="274" t="s">
        <v>478</v>
      </c>
      <c r="B189" s="275"/>
      <c r="C189" s="276">
        <f>SUM(C190:C193)</f>
        <v>0</v>
      </c>
      <c r="D189" s="494" t="s">
        <v>437</v>
      </c>
      <c r="E189" s="495"/>
      <c r="F189" s="495"/>
      <c r="G189" s="496"/>
      <c r="H189" s="116"/>
      <c r="I189" s="489"/>
    </row>
    <row r="190" spans="1:9" ht="15">
      <c r="A190" s="386"/>
      <c r="B190" s="388" t="s">
        <v>438</v>
      </c>
      <c r="C190" s="389">
        <v>0</v>
      </c>
      <c r="D190" s="500"/>
      <c r="E190" s="501"/>
      <c r="F190" s="501"/>
      <c r="G190" s="502"/>
      <c r="H190" s="116"/>
      <c r="I190" s="489"/>
    </row>
    <row r="191" spans="1:9" ht="15">
      <c r="A191" s="386"/>
      <c r="B191" s="388" t="s">
        <v>438</v>
      </c>
      <c r="C191" s="389">
        <v>0</v>
      </c>
      <c r="D191" s="500"/>
      <c r="E191" s="501"/>
      <c r="F191" s="501"/>
      <c r="G191" s="502"/>
      <c r="H191" s="116"/>
      <c r="I191" s="489"/>
    </row>
    <row r="192" spans="1:9" ht="15">
      <c r="A192" s="386"/>
      <c r="B192" s="388" t="s">
        <v>438</v>
      </c>
      <c r="C192" s="389">
        <v>0</v>
      </c>
      <c r="D192" s="500"/>
      <c r="E192" s="501"/>
      <c r="F192" s="501"/>
      <c r="G192" s="502"/>
      <c r="H192" s="116"/>
      <c r="I192" s="489"/>
    </row>
    <row r="193" spans="1:9" ht="15">
      <c r="A193" s="386"/>
      <c r="B193" s="388" t="s">
        <v>438</v>
      </c>
      <c r="C193" s="389">
        <v>0</v>
      </c>
      <c r="D193" s="500"/>
      <c r="E193" s="501"/>
      <c r="F193" s="501"/>
      <c r="G193" s="502"/>
      <c r="H193" s="116"/>
      <c r="I193" s="489"/>
    </row>
    <row r="194" spans="1:9" ht="15">
      <c r="A194" s="286" t="s">
        <v>442</v>
      </c>
      <c r="B194" s="286"/>
      <c r="C194" s="287">
        <f>C170+C177+C184+C189</f>
        <v>0</v>
      </c>
      <c r="D194" s="518" t="s">
        <v>437</v>
      </c>
      <c r="E194" s="519"/>
      <c r="F194" s="519"/>
      <c r="G194" s="520"/>
      <c r="H194" s="116"/>
      <c r="I194" s="490"/>
    </row>
    <row r="195" spans="1:9" s="111" customFormat="1" ht="24" customHeight="1">
      <c r="C195" s="112"/>
      <c r="D195" s="112"/>
      <c r="E195" s="112"/>
      <c r="F195" s="112"/>
    </row>
    <row r="196" spans="1:9" s="111" customFormat="1" ht="15">
      <c r="A196" s="277" t="s">
        <v>479</v>
      </c>
      <c r="B196" s="285"/>
      <c r="C196" s="285"/>
      <c r="D196" s="285"/>
      <c r="E196" s="285"/>
      <c r="F196" s="285"/>
      <c r="G196" s="285"/>
      <c r="H196" s="285"/>
      <c r="I196" s="285"/>
    </row>
    <row r="197" spans="1:9" s="111" customFormat="1">
      <c r="A197" s="114"/>
      <c r="B197" s="114"/>
      <c r="C197" s="114"/>
      <c r="D197" s="114"/>
      <c r="E197" s="114"/>
      <c r="F197" s="114"/>
      <c r="G197" s="114"/>
      <c r="H197" s="114"/>
      <c r="I197" s="114"/>
    </row>
    <row r="198" spans="1:9" s="111" customFormat="1" ht="15">
      <c r="A198" s="289" t="s">
        <v>431</v>
      </c>
      <c r="B198" s="289" t="s">
        <v>432</v>
      </c>
      <c r="C198" s="289" t="s">
        <v>433</v>
      </c>
      <c r="D198" s="515" t="s">
        <v>434</v>
      </c>
      <c r="E198" s="516"/>
      <c r="F198" s="516"/>
      <c r="G198" s="517"/>
      <c r="H198" s="115"/>
      <c r="I198" s="279" t="s">
        <v>435</v>
      </c>
    </row>
    <row r="199" spans="1:9" s="111" customFormat="1">
      <c r="A199" s="282" t="s">
        <v>480</v>
      </c>
      <c r="B199" s="283"/>
      <c r="C199" s="284">
        <f>SUM(C200:C205)</f>
        <v>0</v>
      </c>
      <c r="D199" s="491" t="s">
        <v>437</v>
      </c>
      <c r="E199" s="521"/>
      <c r="F199" s="521"/>
      <c r="G199" s="522"/>
      <c r="H199" s="116"/>
      <c r="I199" s="488"/>
    </row>
    <row r="200" spans="1:9" s="111" customFormat="1" ht="15">
      <c r="A200" s="386"/>
      <c r="B200" s="388" t="s">
        <v>438</v>
      </c>
      <c r="C200" s="389">
        <v>0</v>
      </c>
      <c r="D200" s="500"/>
      <c r="E200" s="501"/>
      <c r="F200" s="501"/>
      <c r="G200" s="502"/>
      <c r="H200" s="116"/>
      <c r="I200" s="489"/>
    </row>
    <row r="201" spans="1:9" s="111" customFormat="1" ht="15">
      <c r="A201" s="386"/>
      <c r="B201" s="388" t="s">
        <v>438</v>
      </c>
      <c r="C201" s="389">
        <v>0</v>
      </c>
      <c r="D201" s="500"/>
      <c r="E201" s="501"/>
      <c r="F201" s="501"/>
      <c r="G201" s="502"/>
      <c r="H201" s="117"/>
      <c r="I201" s="489"/>
    </row>
    <row r="202" spans="1:9" s="111" customFormat="1" ht="15">
      <c r="A202" s="386"/>
      <c r="B202" s="388" t="s">
        <v>438</v>
      </c>
      <c r="C202" s="389">
        <v>0</v>
      </c>
      <c r="D202" s="500"/>
      <c r="E202" s="501"/>
      <c r="F202" s="501"/>
      <c r="G202" s="502"/>
      <c r="H202" s="117"/>
      <c r="I202" s="489"/>
    </row>
    <row r="203" spans="1:9" s="111" customFormat="1" ht="15">
      <c r="A203" s="386"/>
      <c r="B203" s="388" t="s">
        <v>438</v>
      </c>
      <c r="C203" s="389">
        <v>0</v>
      </c>
      <c r="D203" s="500"/>
      <c r="E203" s="501"/>
      <c r="F203" s="501"/>
      <c r="G203" s="502"/>
      <c r="H203" s="117"/>
      <c r="I203" s="489"/>
    </row>
    <row r="204" spans="1:9" s="111" customFormat="1" ht="15">
      <c r="A204" s="386"/>
      <c r="B204" s="388" t="s">
        <v>438</v>
      </c>
      <c r="C204" s="389">
        <v>0</v>
      </c>
      <c r="D204" s="500"/>
      <c r="E204" s="501"/>
      <c r="F204" s="501"/>
      <c r="G204" s="502"/>
      <c r="H204" s="117"/>
      <c r="I204" s="489"/>
    </row>
    <row r="205" spans="1:9" s="111" customFormat="1" ht="15">
      <c r="A205" s="386"/>
      <c r="B205" s="388" t="s">
        <v>438</v>
      </c>
      <c r="C205" s="389">
        <v>0</v>
      </c>
      <c r="D205" s="500"/>
      <c r="E205" s="501"/>
      <c r="F205" s="501"/>
      <c r="G205" s="502"/>
      <c r="H205" s="117"/>
      <c r="I205" s="489"/>
    </row>
    <row r="206" spans="1:9" s="111" customFormat="1" ht="15">
      <c r="A206" s="274" t="s">
        <v>481</v>
      </c>
      <c r="B206" s="275"/>
      <c r="C206" s="276">
        <f>SUM(C207:C212)</f>
        <v>0</v>
      </c>
      <c r="D206" s="494" t="s">
        <v>437</v>
      </c>
      <c r="E206" s="495"/>
      <c r="F206" s="495"/>
      <c r="G206" s="496"/>
      <c r="H206" s="116"/>
      <c r="I206" s="489"/>
    </row>
    <row r="207" spans="1:9" s="111" customFormat="1" ht="15">
      <c r="A207" s="386"/>
      <c r="B207" s="388" t="s">
        <v>438</v>
      </c>
      <c r="C207" s="389">
        <v>0</v>
      </c>
      <c r="D207" s="500"/>
      <c r="E207" s="501"/>
      <c r="F207" s="501"/>
      <c r="G207" s="502"/>
      <c r="H207" s="116"/>
      <c r="I207" s="489"/>
    </row>
    <row r="208" spans="1:9" s="111" customFormat="1" ht="15">
      <c r="A208" s="386"/>
      <c r="B208" s="388" t="s">
        <v>438</v>
      </c>
      <c r="C208" s="389">
        <v>0</v>
      </c>
      <c r="D208" s="500"/>
      <c r="E208" s="501"/>
      <c r="F208" s="501"/>
      <c r="G208" s="502"/>
      <c r="H208" s="116"/>
      <c r="I208" s="489"/>
    </row>
    <row r="209" spans="1:9" s="111" customFormat="1" ht="15">
      <c r="A209" s="386"/>
      <c r="B209" s="388" t="s">
        <v>438</v>
      </c>
      <c r="C209" s="389">
        <v>0</v>
      </c>
      <c r="D209" s="500"/>
      <c r="E209" s="501"/>
      <c r="F209" s="501"/>
      <c r="G209" s="502"/>
      <c r="H209" s="116"/>
      <c r="I209" s="489"/>
    </row>
    <row r="210" spans="1:9" s="111" customFormat="1" ht="15">
      <c r="A210" s="386"/>
      <c r="B210" s="388" t="s">
        <v>438</v>
      </c>
      <c r="C210" s="389">
        <v>0</v>
      </c>
      <c r="D210" s="500"/>
      <c r="E210" s="501"/>
      <c r="F210" s="501"/>
      <c r="G210" s="502"/>
      <c r="H210" s="116"/>
      <c r="I210" s="489"/>
    </row>
    <row r="211" spans="1:9" s="111" customFormat="1" ht="15">
      <c r="A211" s="386"/>
      <c r="B211" s="388" t="s">
        <v>438</v>
      </c>
      <c r="C211" s="389">
        <v>0</v>
      </c>
      <c r="D211" s="500"/>
      <c r="E211" s="501"/>
      <c r="F211" s="501"/>
      <c r="G211" s="502"/>
      <c r="H211" s="116"/>
      <c r="I211" s="489"/>
    </row>
    <row r="212" spans="1:9" s="111" customFormat="1" ht="15">
      <c r="A212" s="386"/>
      <c r="B212" s="388" t="s">
        <v>438</v>
      </c>
      <c r="C212" s="389">
        <v>0</v>
      </c>
      <c r="D212" s="500"/>
      <c r="E212" s="501"/>
      <c r="F212" s="501"/>
      <c r="G212" s="502"/>
      <c r="H212" s="117"/>
      <c r="I212" s="489"/>
    </row>
    <row r="213" spans="1:9" s="111" customFormat="1" ht="15">
      <c r="A213" s="274" t="s">
        <v>482</v>
      </c>
      <c r="B213" s="275"/>
      <c r="C213" s="276">
        <f>SUM(C214:C217)</f>
        <v>0</v>
      </c>
      <c r="D213" s="494" t="s">
        <v>437</v>
      </c>
      <c r="E213" s="495"/>
      <c r="F213" s="495"/>
      <c r="G213" s="496"/>
      <c r="H213" s="116"/>
      <c r="I213" s="489"/>
    </row>
    <row r="214" spans="1:9" s="111" customFormat="1" ht="15">
      <c r="A214" s="386"/>
      <c r="B214" s="388" t="s">
        <v>438</v>
      </c>
      <c r="C214" s="389">
        <v>0</v>
      </c>
      <c r="D214" s="500"/>
      <c r="E214" s="501"/>
      <c r="F214" s="501"/>
      <c r="G214" s="502"/>
      <c r="H214" s="116"/>
      <c r="I214" s="489"/>
    </row>
    <row r="215" spans="1:9" s="111" customFormat="1" ht="15">
      <c r="A215" s="386"/>
      <c r="B215" s="388" t="s">
        <v>438</v>
      </c>
      <c r="C215" s="389">
        <v>0</v>
      </c>
      <c r="D215" s="500"/>
      <c r="E215" s="501"/>
      <c r="F215" s="501"/>
      <c r="G215" s="502"/>
      <c r="H215" s="116"/>
      <c r="I215" s="489"/>
    </row>
    <row r="216" spans="1:9" s="111" customFormat="1" ht="15">
      <c r="A216" s="386"/>
      <c r="B216" s="388" t="s">
        <v>438</v>
      </c>
      <c r="C216" s="389">
        <v>0</v>
      </c>
      <c r="D216" s="500"/>
      <c r="E216" s="501"/>
      <c r="F216" s="501"/>
      <c r="G216" s="502"/>
      <c r="H216" s="116"/>
      <c r="I216" s="489"/>
    </row>
    <row r="217" spans="1:9" s="111" customFormat="1" ht="15">
      <c r="A217" s="386"/>
      <c r="B217" s="388" t="s">
        <v>438</v>
      </c>
      <c r="C217" s="389">
        <v>0</v>
      </c>
      <c r="D217" s="500"/>
      <c r="E217" s="501"/>
      <c r="F217" s="501"/>
      <c r="G217" s="502"/>
      <c r="H217" s="117"/>
      <c r="I217" s="489"/>
    </row>
    <row r="218" spans="1:9" s="111" customFormat="1" ht="15">
      <c r="A218" s="274" t="s">
        <v>483</v>
      </c>
      <c r="B218" s="275"/>
      <c r="C218" s="276">
        <f>SUM(C219:C222)</f>
        <v>0</v>
      </c>
      <c r="D218" s="494" t="s">
        <v>437</v>
      </c>
      <c r="E218" s="495"/>
      <c r="F218" s="495"/>
      <c r="G218" s="496"/>
      <c r="H218" s="116"/>
      <c r="I218" s="489"/>
    </row>
    <row r="219" spans="1:9" s="111" customFormat="1" ht="15">
      <c r="A219" s="386"/>
      <c r="B219" s="388" t="s">
        <v>438</v>
      </c>
      <c r="C219" s="389">
        <v>0</v>
      </c>
      <c r="D219" s="500"/>
      <c r="E219" s="501"/>
      <c r="F219" s="501"/>
      <c r="G219" s="502"/>
      <c r="H219" s="116"/>
      <c r="I219" s="489"/>
    </row>
    <row r="220" spans="1:9" s="111" customFormat="1" ht="15">
      <c r="A220" s="386"/>
      <c r="B220" s="388" t="s">
        <v>438</v>
      </c>
      <c r="C220" s="389">
        <v>0</v>
      </c>
      <c r="D220" s="500"/>
      <c r="E220" s="501"/>
      <c r="F220" s="501"/>
      <c r="G220" s="502"/>
      <c r="H220" s="116"/>
      <c r="I220" s="489"/>
    </row>
    <row r="221" spans="1:9" s="111" customFormat="1" ht="15">
      <c r="A221" s="386"/>
      <c r="B221" s="388" t="s">
        <v>438</v>
      </c>
      <c r="C221" s="389">
        <v>0</v>
      </c>
      <c r="D221" s="500"/>
      <c r="E221" s="501"/>
      <c r="F221" s="501"/>
      <c r="G221" s="502"/>
      <c r="H221" s="116"/>
      <c r="I221" s="489"/>
    </row>
    <row r="222" spans="1:9" s="111" customFormat="1" ht="15">
      <c r="A222" s="386"/>
      <c r="B222" s="388" t="s">
        <v>438</v>
      </c>
      <c r="C222" s="389">
        <v>0</v>
      </c>
      <c r="D222" s="500"/>
      <c r="E222" s="501"/>
      <c r="F222" s="501"/>
      <c r="G222" s="502"/>
      <c r="H222" s="116"/>
      <c r="I222" s="489"/>
    </row>
    <row r="223" spans="1:9" s="111" customFormat="1" ht="15">
      <c r="A223" s="286" t="s">
        <v>442</v>
      </c>
      <c r="B223" s="286"/>
      <c r="C223" s="287">
        <f>C199+C206+C213+C218</f>
        <v>0</v>
      </c>
      <c r="D223" s="518" t="s">
        <v>437</v>
      </c>
      <c r="E223" s="519"/>
      <c r="F223" s="519"/>
      <c r="G223" s="520"/>
      <c r="H223" s="116"/>
      <c r="I223" s="490"/>
    </row>
    <row r="224" spans="1:9" s="111" customFormat="1">
      <c r="C224" s="112"/>
      <c r="D224" s="112"/>
      <c r="E224" s="112"/>
      <c r="F224" s="112"/>
    </row>
    <row r="225" spans="1:9" s="111" customFormat="1" ht="15">
      <c r="A225" s="277" t="s">
        <v>484</v>
      </c>
      <c r="B225" s="285"/>
      <c r="C225" s="285"/>
      <c r="D225" s="285"/>
      <c r="E225" s="285"/>
      <c r="F225" s="285"/>
      <c r="G225" s="285"/>
      <c r="H225" s="285"/>
      <c r="I225" s="285"/>
    </row>
    <row r="226" spans="1:9" s="111" customFormat="1">
      <c r="C226" s="112"/>
      <c r="D226" s="112"/>
      <c r="E226" s="112"/>
      <c r="F226" s="112"/>
    </row>
    <row r="227" spans="1:9" s="111" customFormat="1">
      <c r="A227" s="311" t="s">
        <v>485</v>
      </c>
      <c r="B227" s="311"/>
      <c r="C227" s="312"/>
      <c r="D227" s="312"/>
      <c r="E227" s="312"/>
      <c r="F227" s="312"/>
      <c r="G227" s="311"/>
      <c r="I227" s="279" t="s">
        <v>435</v>
      </c>
    </row>
    <row r="228" spans="1:9" s="111" customFormat="1">
      <c r="C228" s="112"/>
      <c r="D228" s="112"/>
      <c r="E228" s="112"/>
      <c r="F228" s="112"/>
      <c r="I228" s="488"/>
    </row>
    <row r="229" spans="1:9" s="111" customFormat="1">
      <c r="C229" s="112"/>
      <c r="D229" s="112"/>
      <c r="E229" s="112"/>
      <c r="F229" s="112"/>
      <c r="I229" s="489"/>
    </row>
    <row r="230" spans="1:9" s="111" customFormat="1">
      <c r="C230" s="112"/>
      <c r="D230" s="112"/>
      <c r="E230" s="112"/>
      <c r="F230" s="112"/>
      <c r="I230" s="489"/>
    </row>
    <row r="231" spans="1:9" s="111" customFormat="1">
      <c r="C231" s="112"/>
      <c r="D231" s="112"/>
      <c r="E231" s="112"/>
      <c r="F231" s="112"/>
      <c r="I231" s="489"/>
    </row>
    <row r="232" spans="1:9" s="111" customFormat="1">
      <c r="C232" s="112"/>
      <c r="D232" s="112"/>
      <c r="E232" s="112"/>
      <c r="F232" s="112"/>
      <c r="I232" s="489"/>
    </row>
    <row r="233" spans="1:9" s="111" customFormat="1">
      <c r="C233" s="112"/>
      <c r="D233" s="112"/>
      <c r="E233" s="112"/>
      <c r="F233" s="112"/>
      <c r="I233" s="489"/>
    </row>
    <row r="234" spans="1:9" s="111" customFormat="1">
      <c r="C234" s="112"/>
      <c r="D234" s="112"/>
      <c r="E234" s="112"/>
      <c r="F234" s="112"/>
      <c r="I234" s="489"/>
    </row>
    <row r="235" spans="1:9" s="111" customFormat="1">
      <c r="C235" s="112"/>
      <c r="D235" s="112"/>
      <c r="E235" s="112"/>
      <c r="F235" s="112"/>
      <c r="I235" s="489"/>
    </row>
    <row r="236" spans="1:9" s="111" customFormat="1">
      <c r="C236" s="112"/>
      <c r="D236" s="112"/>
      <c r="E236" s="112"/>
      <c r="F236" s="112"/>
      <c r="I236" s="489"/>
    </row>
    <row r="237" spans="1:9" s="111" customFormat="1">
      <c r="C237" s="112"/>
      <c r="D237" s="112"/>
      <c r="E237" s="112"/>
      <c r="F237" s="112"/>
      <c r="I237" s="489"/>
    </row>
    <row r="238" spans="1:9" s="111" customFormat="1">
      <c r="C238" s="112"/>
      <c r="D238" s="112"/>
      <c r="E238" s="112"/>
      <c r="F238" s="112"/>
      <c r="I238" s="489"/>
    </row>
    <row r="239" spans="1:9" s="111" customFormat="1">
      <c r="C239" s="112"/>
      <c r="D239" s="112"/>
      <c r="E239" s="112"/>
      <c r="F239" s="112"/>
      <c r="I239" s="489"/>
    </row>
    <row r="240" spans="1:9" s="111" customFormat="1">
      <c r="C240" s="112"/>
      <c r="D240" s="112"/>
      <c r="E240" s="112"/>
      <c r="F240" s="112"/>
      <c r="I240" s="489"/>
    </row>
    <row r="241" spans="1:9" s="111" customFormat="1">
      <c r="C241" s="112"/>
      <c r="D241" s="112"/>
      <c r="E241" s="112"/>
      <c r="F241" s="112"/>
      <c r="I241" s="489"/>
    </row>
    <row r="242" spans="1:9" s="111" customFormat="1">
      <c r="C242" s="112"/>
      <c r="D242" s="112"/>
      <c r="E242" s="112"/>
      <c r="F242" s="112"/>
      <c r="I242" s="489"/>
    </row>
    <row r="243" spans="1:9" s="111" customFormat="1">
      <c r="C243" s="112"/>
      <c r="D243" s="112"/>
      <c r="E243" s="112"/>
      <c r="F243" s="112"/>
      <c r="I243" s="489"/>
    </row>
    <row r="244" spans="1:9" s="111" customFormat="1">
      <c r="C244" s="112"/>
      <c r="D244" s="112"/>
      <c r="E244" s="112"/>
      <c r="F244" s="112"/>
      <c r="I244" s="489"/>
    </row>
    <row r="245" spans="1:9" s="111" customFormat="1">
      <c r="C245" s="112"/>
      <c r="D245" s="112"/>
      <c r="E245" s="112"/>
      <c r="F245" s="112"/>
      <c r="I245" s="489"/>
    </row>
    <row r="246" spans="1:9" s="111" customFormat="1">
      <c r="C246" s="112"/>
      <c r="D246" s="112"/>
      <c r="E246" s="112"/>
      <c r="F246" s="112"/>
      <c r="I246" s="489"/>
    </row>
    <row r="247" spans="1:9" s="111" customFormat="1">
      <c r="C247" s="112"/>
      <c r="D247" s="112"/>
      <c r="E247" s="112"/>
      <c r="F247" s="112"/>
      <c r="I247" s="489"/>
    </row>
    <row r="248" spans="1:9" s="111" customFormat="1">
      <c r="C248" s="112"/>
      <c r="D248" s="112"/>
      <c r="E248" s="112"/>
      <c r="F248" s="112"/>
      <c r="I248" s="489"/>
    </row>
    <row r="249" spans="1:9" s="111" customFormat="1">
      <c r="C249" s="112"/>
      <c r="D249" s="112"/>
      <c r="E249" s="112"/>
      <c r="F249" s="112"/>
      <c r="I249" s="489"/>
    </row>
    <row r="250" spans="1:9" s="111" customFormat="1">
      <c r="C250" s="112"/>
      <c r="D250" s="112"/>
      <c r="E250" s="112"/>
      <c r="F250" s="112"/>
      <c r="I250" s="489"/>
    </row>
    <row r="251" spans="1:9" s="111" customFormat="1">
      <c r="C251" s="112"/>
      <c r="D251" s="112"/>
      <c r="E251" s="112"/>
      <c r="F251" s="112"/>
      <c r="I251" s="489"/>
    </row>
    <row r="252" spans="1:9" s="111" customFormat="1">
      <c r="C252" s="112"/>
      <c r="D252" s="112"/>
      <c r="E252" s="112"/>
      <c r="F252" s="112"/>
      <c r="I252" s="490"/>
    </row>
    <row r="253" spans="1:9" s="111" customFormat="1" ht="15">
      <c r="C253" s="112"/>
      <c r="D253" s="112"/>
      <c r="E253" s="112"/>
      <c r="F253" s="112"/>
      <c r="I253" s="47"/>
    </row>
    <row r="254" spans="1:9" s="111" customFormat="1" ht="28.5" customHeight="1">
      <c r="A254" s="438" t="s">
        <v>107</v>
      </c>
      <c r="B254" s="439"/>
      <c r="C254" s="161"/>
      <c r="D254" s="161"/>
      <c r="E254" s="161"/>
      <c r="F254" s="161"/>
      <c r="G254" s="162"/>
    </row>
    <row r="255" spans="1:9" s="111" customFormat="1" ht="30" customHeight="1">
      <c r="A255" s="361"/>
      <c r="B255" s="362"/>
      <c r="C255" s="436"/>
      <c r="D255" s="436"/>
      <c r="E255" s="436"/>
      <c r="F255" s="436"/>
      <c r="G255" s="437"/>
    </row>
    <row r="256" spans="1:9" s="111" customFormat="1">
      <c r="A256" s="163" t="s">
        <v>51</v>
      </c>
      <c r="B256" s="163"/>
      <c r="C256" s="163"/>
      <c r="D256" s="163"/>
      <c r="E256" s="163"/>
      <c r="F256" s="163"/>
      <c r="G256" s="121"/>
    </row>
    <row r="257" spans="3:6" s="111" customFormat="1">
      <c r="C257" s="112"/>
      <c r="D257" s="112"/>
      <c r="E257" s="112"/>
      <c r="F257" s="112"/>
    </row>
    <row r="258" spans="3:6" s="111" customFormat="1">
      <c r="C258" s="112"/>
      <c r="D258" s="112"/>
      <c r="E258" s="112"/>
      <c r="F258" s="112"/>
    </row>
    <row r="259" spans="3:6" s="111" customFormat="1">
      <c r="C259" s="112"/>
      <c r="D259" s="112"/>
      <c r="E259" s="112"/>
      <c r="F259" s="112"/>
    </row>
    <row r="260" spans="3:6" s="111" customFormat="1">
      <c r="C260" s="112"/>
      <c r="D260" s="112"/>
      <c r="E260" s="112"/>
      <c r="F260" s="112"/>
    </row>
    <row r="261" spans="3:6" s="111" customFormat="1">
      <c r="C261" s="112"/>
      <c r="D261" s="112"/>
      <c r="E261" s="112"/>
      <c r="F261" s="112"/>
    </row>
    <row r="262" spans="3:6" s="111" customFormat="1">
      <c r="C262" s="112"/>
      <c r="D262" s="112"/>
      <c r="E262" s="112"/>
      <c r="F262" s="112"/>
    </row>
    <row r="263" spans="3:6" s="111" customFormat="1">
      <c r="C263" s="112"/>
      <c r="D263" s="112"/>
      <c r="E263" s="112"/>
      <c r="F263" s="112"/>
    </row>
    <row r="264" spans="3:6" s="111" customFormat="1">
      <c r="C264" s="112"/>
      <c r="D264" s="112"/>
      <c r="E264" s="112"/>
      <c r="F264" s="112"/>
    </row>
    <row r="265" spans="3:6" s="111" customFormat="1">
      <c r="C265" s="112"/>
      <c r="D265" s="112"/>
      <c r="E265" s="112"/>
      <c r="F265" s="112"/>
    </row>
    <row r="266" spans="3:6" s="111" customFormat="1">
      <c r="C266" s="112"/>
      <c r="D266" s="112"/>
      <c r="E266" s="112"/>
      <c r="F266" s="112"/>
    </row>
    <row r="267" spans="3:6" s="111" customFormat="1">
      <c r="C267" s="112"/>
      <c r="D267" s="112"/>
      <c r="E267" s="112"/>
      <c r="F267" s="112"/>
    </row>
    <row r="268" spans="3:6" s="111" customFormat="1">
      <c r="C268" s="112"/>
      <c r="D268" s="112"/>
      <c r="E268" s="112"/>
      <c r="F268" s="112"/>
    </row>
    <row r="269" spans="3:6" s="111" customFormat="1">
      <c r="C269" s="112"/>
      <c r="D269" s="112"/>
      <c r="E269" s="112"/>
      <c r="F269" s="112"/>
    </row>
    <row r="270" spans="3:6" s="111" customFormat="1">
      <c r="C270" s="112"/>
      <c r="D270" s="112"/>
      <c r="E270" s="112"/>
      <c r="F270" s="112"/>
    </row>
    <row r="271" spans="3:6" s="111" customFormat="1">
      <c r="C271" s="112"/>
      <c r="D271" s="112"/>
      <c r="E271" s="112"/>
      <c r="F271" s="112"/>
    </row>
    <row r="272" spans="3:6" s="111" customFormat="1">
      <c r="C272" s="112"/>
      <c r="D272" s="112"/>
      <c r="E272" s="112"/>
      <c r="F272" s="112"/>
    </row>
    <row r="273" spans="3:6" s="111" customFormat="1">
      <c r="C273" s="112"/>
      <c r="D273" s="112"/>
      <c r="E273" s="112"/>
      <c r="F273" s="112"/>
    </row>
    <row r="274" spans="3:6" s="111" customFormat="1">
      <c r="C274" s="112"/>
      <c r="D274" s="112"/>
      <c r="E274" s="112"/>
      <c r="F274" s="112"/>
    </row>
    <row r="275" spans="3:6" s="111" customFormat="1">
      <c r="C275" s="112"/>
      <c r="D275" s="112"/>
      <c r="E275" s="112"/>
      <c r="F275" s="112"/>
    </row>
    <row r="276" spans="3:6" s="111" customFormat="1">
      <c r="C276" s="112"/>
      <c r="D276" s="112"/>
      <c r="E276" s="112"/>
      <c r="F276" s="112"/>
    </row>
    <row r="277" spans="3:6" s="111" customFormat="1">
      <c r="C277" s="112"/>
      <c r="D277" s="112"/>
      <c r="E277" s="112"/>
      <c r="F277" s="112"/>
    </row>
    <row r="278" spans="3:6" s="111" customFormat="1">
      <c r="C278" s="112"/>
      <c r="D278" s="112"/>
      <c r="E278" s="112"/>
      <c r="F278" s="112"/>
    </row>
    <row r="279" spans="3:6" s="111" customFormat="1">
      <c r="C279" s="112"/>
      <c r="D279" s="112"/>
      <c r="E279" s="112"/>
      <c r="F279" s="112"/>
    </row>
    <row r="280" spans="3:6" s="111" customFormat="1">
      <c r="C280" s="112"/>
      <c r="D280" s="112"/>
      <c r="E280" s="112"/>
      <c r="F280" s="112"/>
    </row>
    <row r="281" spans="3:6" s="111" customFormat="1">
      <c r="C281" s="112"/>
      <c r="D281" s="112"/>
      <c r="E281" s="112"/>
      <c r="F281" s="112"/>
    </row>
    <row r="282" spans="3:6" s="111" customFormat="1">
      <c r="C282" s="112"/>
      <c r="D282" s="112"/>
      <c r="E282" s="112"/>
      <c r="F282" s="112"/>
    </row>
    <row r="283" spans="3:6" s="111" customFormat="1">
      <c r="C283" s="112"/>
      <c r="D283" s="112"/>
      <c r="E283" s="112"/>
      <c r="F283" s="112"/>
    </row>
    <row r="284" spans="3:6" s="111" customFormat="1">
      <c r="C284" s="112"/>
      <c r="D284" s="112"/>
      <c r="E284" s="112"/>
      <c r="F284" s="112"/>
    </row>
    <row r="285" spans="3:6" s="111" customFormat="1">
      <c r="C285" s="112"/>
      <c r="D285" s="112"/>
      <c r="E285" s="112"/>
      <c r="F285" s="112"/>
    </row>
    <row r="286" spans="3:6" s="111" customFormat="1">
      <c r="C286" s="112"/>
      <c r="D286" s="112"/>
      <c r="E286" s="112"/>
      <c r="F286" s="112"/>
    </row>
    <row r="287" spans="3:6" s="111" customFormat="1">
      <c r="C287" s="112"/>
      <c r="D287" s="112"/>
      <c r="E287" s="112"/>
      <c r="F287" s="112"/>
    </row>
    <row r="288" spans="3:6" s="111" customFormat="1">
      <c r="C288" s="112"/>
      <c r="D288" s="112"/>
      <c r="E288" s="112"/>
      <c r="F288" s="112"/>
    </row>
    <row r="289" spans="3:6" s="111" customFormat="1">
      <c r="C289" s="112"/>
      <c r="D289" s="112"/>
      <c r="E289" s="112"/>
      <c r="F289" s="112"/>
    </row>
    <row r="290" spans="3:6" s="111" customFormat="1">
      <c r="C290" s="112"/>
      <c r="D290" s="112"/>
      <c r="E290" s="112"/>
      <c r="F290" s="112"/>
    </row>
    <row r="291" spans="3:6" s="111" customFormat="1">
      <c r="C291" s="112"/>
      <c r="D291" s="112"/>
      <c r="E291" s="112"/>
      <c r="F291" s="112"/>
    </row>
    <row r="292" spans="3:6" s="111" customFormat="1">
      <c r="C292" s="112"/>
      <c r="D292" s="112"/>
      <c r="E292" s="112"/>
      <c r="F292" s="112"/>
    </row>
    <row r="293" spans="3:6" s="111" customFormat="1">
      <c r="C293" s="112"/>
      <c r="D293" s="112"/>
      <c r="E293" s="112"/>
      <c r="F293" s="112"/>
    </row>
    <row r="294" spans="3:6" s="111" customFormat="1">
      <c r="C294" s="112"/>
      <c r="D294" s="112"/>
      <c r="E294" s="112"/>
      <c r="F294" s="112"/>
    </row>
    <row r="295" spans="3:6" s="111" customFormat="1">
      <c r="C295" s="112"/>
      <c r="D295" s="112"/>
      <c r="E295" s="112"/>
      <c r="F295" s="112"/>
    </row>
    <row r="296" spans="3:6" s="111" customFormat="1">
      <c r="C296" s="112"/>
      <c r="D296" s="112"/>
      <c r="E296" s="112"/>
      <c r="F296" s="112"/>
    </row>
    <row r="297" spans="3:6" s="111" customFormat="1">
      <c r="C297" s="112"/>
      <c r="D297" s="112"/>
      <c r="E297" s="112"/>
      <c r="F297" s="112"/>
    </row>
    <row r="298" spans="3:6" s="111" customFormat="1">
      <c r="C298" s="112"/>
      <c r="D298" s="112"/>
      <c r="E298" s="112"/>
      <c r="F298" s="112"/>
    </row>
    <row r="299" spans="3:6" s="111" customFormat="1">
      <c r="C299" s="112"/>
      <c r="D299" s="112"/>
      <c r="E299" s="112"/>
      <c r="F299" s="112"/>
    </row>
    <row r="300" spans="3:6" s="111" customFormat="1">
      <c r="C300" s="112"/>
      <c r="D300" s="112"/>
      <c r="E300" s="112"/>
      <c r="F300" s="112"/>
    </row>
    <row r="301" spans="3:6" s="111" customFormat="1">
      <c r="C301" s="112"/>
      <c r="D301" s="112"/>
      <c r="E301" s="112"/>
      <c r="F301" s="112"/>
    </row>
    <row r="302" spans="3:6" s="111" customFormat="1">
      <c r="C302" s="112"/>
      <c r="D302" s="112"/>
      <c r="E302" s="112"/>
      <c r="F302" s="112"/>
    </row>
    <row r="303" spans="3:6" s="111" customFormat="1">
      <c r="C303" s="112"/>
      <c r="D303" s="112"/>
      <c r="E303" s="112"/>
      <c r="F303" s="112"/>
    </row>
    <row r="304" spans="3:6" s="111" customFormat="1">
      <c r="C304" s="112"/>
      <c r="D304" s="112"/>
      <c r="E304" s="112"/>
      <c r="F304" s="112"/>
    </row>
    <row r="305" spans="3:6" s="111" customFormat="1">
      <c r="C305" s="112"/>
      <c r="D305" s="112"/>
      <c r="E305" s="112"/>
      <c r="F305" s="112"/>
    </row>
    <row r="306" spans="3:6" s="111" customFormat="1">
      <c r="C306" s="112"/>
      <c r="D306" s="112"/>
      <c r="E306" s="112"/>
      <c r="F306" s="112"/>
    </row>
    <row r="307" spans="3:6" s="111" customFormat="1">
      <c r="C307" s="112"/>
      <c r="D307" s="112"/>
      <c r="E307" s="112"/>
      <c r="F307" s="112"/>
    </row>
    <row r="308" spans="3:6" s="111" customFormat="1">
      <c r="C308" s="112"/>
      <c r="D308" s="112"/>
      <c r="E308" s="112"/>
      <c r="F308" s="112"/>
    </row>
    <row r="309" spans="3:6" s="111" customFormat="1">
      <c r="C309" s="112"/>
      <c r="D309" s="112"/>
      <c r="E309" s="112"/>
      <c r="F309" s="112"/>
    </row>
    <row r="310" spans="3:6" s="111" customFormat="1">
      <c r="C310" s="112"/>
      <c r="D310" s="112"/>
      <c r="E310" s="112"/>
      <c r="F310" s="112"/>
    </row>
    <row r="311" spans="3:6" s="111" customFormat="1">
      <c r="C311" s="112"/>
      <c r="D311" s="112"/>
      <c r="E311" s="112"/>
      <c r="F311" s="112"/>
    </row>
    <row r="312" spans="3:6" s="111" customFormat="1">
      <c r="C312" s="112"/>
      <c r="D312" s="112"/>
      <c r="E312" s="112"/>
      <c r="F312" s="112"/>
    </row>
    <row r="313" spans="3:6" s="111" customFormat="1">
      <c r="C313" s="112"/>
      <c r="D313" s="112"/>
      <c r="E313" s="112"/>
      <c r="F313" s="112"/>
    </row>
    <row r="314" spans="3:6" s="111" customFormat="1">
      <c r="C314" s="112"/>
      <c r="D314" s="112"/>
      <c r="E314" s="112"/>
      <c r="F314" s="112"/>
    </row>
    <row r="315" spans="3:6" s="111" customFormat="1">
      <c r="C315" s="112"/>
      <c r="D315" s="112"/>
      <c r="E315" s="112"/>
      <c r="F315" s="112"/>
    </row>
    <row r="316" spans="3:6" s="111" customFormat="1">
      <c r="C316" s="112"/>
      <c r="D316" s="112"/>
      <c r="E316" s="112"/>
      <c r="F316" s="112"/>
    </row>
    <row r="317" spans="3:6" s="111" customFormat="1">
      <c r="C317" s="112"/>
      <c r="D317" s="112"/>
      <c r="E317" s="112"/>
      <c r="F317" s="112"/>
    </row>
    <row r="318" spans="3:6" s="111" customFormat="1">
      <c r="C318" s="112"/>
      <c r="D318" s="112"/>
      <c r="E318" s="112"/>
      <c r="F318" s="112"/>
    </row>
    <row r="319" spans="3:6" s="111" customFormat="1">
      <c r="C319" s="112"/>
      <c r="D319" s="112"/>
      <c r="E319" s="112"/>
      <c r="F319" s="112"/>
    </row>
    <row r="320" spans="3:6" s="111" customFormat="1">
      <c r="C320" s="112"/>
      <c r="D320" s="112"/>
      <c r="E320" s="112"/>
      <c r="F320" s="112"/>
    </row>
    <row r="321" spans="3:6" s="111" customFormat="1">
      <c r="C321" s="112"/>
      <c r="D321" s="112"/>
      <c r="E321" s="112"/>
      <c r="F321" s="112"/>
    </row>
    <row r="322" spans="3:6" s="111" customFormat="1">
      <c r="C322" s="112"/>
      <c r="D322" s="112"/>
      <c r="E322" s="112"/>
      <c r="F322" s="112"/>
    </row>
    <row r="323" spans="3:6" s="111" customFormat="1">
      <c r="C323" s="112"/>
      <c r="D323" s="112"/>
      <c r="E323" s="112"/>
      <c r="F323" s="112"/>
    </row>
    <row r="324" spans="3:6" s="111" customFormat="1">
      <c r="C324" s="112"/>
      <c r="D324" s="112"/>
      <c r="E324" s="112"/>
      <c r="F324" s="112"/>
    </row>
    <row r="325" spans="3:6" s="111" customFormat="1">
      <c r="C325" s="112"/>
      <c r="D325" s="112"/>
      <c r="E325" s="112"/>
      <c r="F325" s="112"/>
    </row>
    <row r="326" spans="3:6" s="111" customFormat="1">
      <c r="C326" s="112"/>
      <c r="D326" s="112"/>
      <c r="E326" s="112"/>
      <c r="F326" s="112"/>
    </row>
    <row r="327" spans="3:6" s="111" customFormat="1">
      <c r="C327" s="112"/>
      <c r="D327" s="112"/>
      <c r="E327" s="112"/>
      <c r="F327" s="112"/>
    </row>
    <row r="328" spans="3:6" s="111" customFormat="1">
      <c r="C328" s="112"/>
      <c r="D328" s="112"/>
      <c r="E328" s="112"/>
      <c r="F328" s="112"/>
    </row>
    <row r="329" spans="3:6" s="111" customFormat="1">
      <c r="C329" s="112"/>
      <c r="D329" s="112"/>
      <c r="E329" s="112"/>
      <c r="F329" s="112"/>
    </row>
    <row r="330" spans="3:6" s="111" customFormat="1">
      <c r="C330" s="112"/>
      <c r="D330" s="112"/>
      <c r="E330" s="112"/>
      <c r="F330" s="112"/>
    </row>
    <row r="331" spans="3:6" s="111" customFormat="1">
      <c r="C331" s="112"/>
      <c r="D331" s="112"/>
      <c r="E331" s="112"/>
      <c r="F331" s="112"/>
    </row>
    <row r="332" spans="3:6" s="111" customFormat="1">
      <c r="C332" s="112"/>
      <c r="D332" s="112"/>
      <c r="E332" s="112"/>
      <c r="F332" s="112"/>
    </row>
    <row r="333" spans="3:6" s="111" customFormat="1">
      <c r="C333" s="112"/>
      <c r="D333" s="112"/>
      <c r="E333" s="112"/>
      <c r="F333" s="112"/>
    </row>
    <row r="334" spans="3:6" s="111" customFormat="1">
      <c r="C334" s="112"/>
      <c r="D334" s="112"/>
      <c r="E334" s="112"/>
      <c r="F334" s="112"/>
    </row>
    <row r="335" spans="3:6" s="111" customFormat="1">
      <c r="C335" s="112"/>
      <c r="D335" s="112"/>
      <c r="E335" s="112"/>
      <c r="F335" s="112"/>
    </row>
    <row r="336" spans="3:6" s="111" customFormat="1">
      <c r="C336" s="112"/>
      <c r="D336" s="112"/>
      <c r="E336" s="112"/>
      <c r="F336" s="112"/>
    </row>
    <row r="337" spans="3:6" s="111" customFormat="1">
      <c r="C337" s="112"/>
      <c r="D337" s="112"/>
      <c r="E337" s="112"/>
      <c r="F337" s="112"/>
    </row>
    <row r="338" spans="3:6" s="111" customFormat="1">
      <c r="C338" s="112"/>
      <c r="D338" s="112"/>
      <c r="E338" s="112"/>
      <c r="F338" s="112"/>
    </row>
    <row r="339" spans="3:6" s="111" customFormat="1">
      <c r="C339" s="112"/>
      <c r="D339" s="112"/>
      <c r="E339" s="112"/>
      <c r="F339" s="112"/>
    </row>
    <row r="340" spans="3:6" s="111" customFormat="1">
      <c r="C340" s="112"/>
      <c r="D340" s="112"/>
      <c r="E340" s="112"/>
      <c r="F340" s="112"/>
    </row>
    <row r="341" spans="3:6" s="111" customFormat="1">
      <c r="C341" s="112"/>
      <c r="D341" s="112"/>
      <c r="E341" s="112"/>
      <c r="F341" s="112"/>
    </row>
    <row r="342" spans="3:6" s="111" customFormat="1">
      <c r="C342" s="112"/>
      <c r="D342" s="112"/>
      <c r="E342" s="112"/>
      <c r="F342" s="112"/>
    </row>
    <row r="343" spans="3:6" s="111" customFormat="1">
      <c r="C343" s="112"/>
      <c r="D343" s="112"/>
      <c r="E343" s="112"/>
      <c r="F343" s="112"/>
    </row>
    <row r="344" spans="3:6" s="111" customFormat="1">
      <c r="C344" s="112"/>
      <c r="D344" s="112"/>
      <c r="E344" s="112"/>
      <c r="F344" s="112"/>
    </row>
    <row r="345" spans="3:6" s="111" customFormat="1">
      <c r="C345" s="112"/>
      <c r="D345" s="112"/>
      <c r="E345" s="112"/>
      <c r="F345" s="112"/>
    </row>
    <row r="346" spans="3:6" s="111" customFormat="1">
      <c r="C346" s="112"/>
      <c r="D346" s="112"/>
      <c r="E346" s="112"/>
      <c r="F346" s="112"/>
    </row>
    <row r="347" spans="3:6" s="111" customFormat="1">
      <c r="C347" s="112"/>
      <c r="D347" s="112"/>
      <c r="E347" s="112"/>
      <c r="F347" s="112"/>
    </row>
    <row r="348" spans="3:6" s="111" customFormat="1">
      <c r="C348" s="112"/>
      <c r="D348" s="112"/>
      <c r="E348" s="112"/>
      <c r="F348" s="112"/>
    </row>
    <row r="349" spans="3:6" s="111" customFormat="1">
      <c r="C349" s="112"/>
      <c r="D349" s="112"/>
      <c r="E349" s="112"/>
      <c r="F349" s="112"/>
    </row>
    <row r="350" spans="3:6" s="111" customFormat="1">
      <c r="C350" s="112"/>
      <c r="D350" s="112"/>
      <c r="E350" s="112"/>
      <c r="F350" s="112"/>
    </row>
    <row r="351" spans="3:6" s="111" customFormat="1">
      <c r="C351" s="112"/>
      <c r="D351" s="112"/>
      <c r="E351" s="112"/>
      <c r="F351" s="112"/>
    </row>
    <row r="352" spans="3:6" s="111" customFormat="1">
      <c r="C352" s="112"/>
      <c r="D352" s="112"/>
      <c r="E352" s="112"/>
      <c r="F352" s="112"/>
    </row>
    <row r="353" spans="3:6" s="111" customFormat="1">
      <c r="C353" s="112"/>
      <c r="D353" s="112"/>
      <c r="E353" s="112"/>
      <c r="F353" s="112"/>
    </row>
    <row r="354" spans="3:6" s="111" customFormat="1">
      <c r="C354" s="112"/>
      <c r="D354" s="112"/>
      <c r="E354" s="112"/>
      <c r="F354" s="112"/>
    </row>
    <row r="355" spans="3:6" s="111" customFormat="1">
      <c r="C355" s="112"/>
      <c r="D355" s="112"/>
      <c r="E355" s="112"/>
      <c r="F355" s="112"/>
    </row>
    <row r="356" spans="3:6" s="111" customFormat="1">
      <c r="C356" s="112"/>
      <c r="D356" s="112"/>
      <c r="E356" s="112"/>
      <c r="F356" s="112"/>
    </row>
    <row r="357" spans="3:6" s="111" customFormat="1">
      <c r="C357" s="112"/>
      <c r="D357" s="112"/>
      <c r="E357" s="112"/>
      <c r="F357" s="112"/>
    </row>
    <row r="358" spans="3:6" s="111" customFormat="1">
      <c r="C358" s="112"/>
      <c r="D358" s="112"/>
      <c r="E358" s="112"/>
      <c r="F358" s="112"/>
    </row>
    <row r="359" spans="3:6" s="111" customFormat="1">
      <c r="C359" s="112"/>
      <c r="D359" s="112"/>
      <c r="E359" s="112"/>
      <c r="F359" s="112"/>
    </row>
    <row r="360" spans="3:6" s="111" customFormat="1">
      <c r="C360" s="112"/>
      <c r="D360" s="112"/>
      <c r="E360" s="112"/>
      <c r="F360" s="112"/>
    </row>
    <row r="361" spans="3:6" s="111" customFormat="1">
      <c r="C361" s="112"/>
      <c r="D361" s="112"/>
      <c r="E361" s="112"/>
      <c r="F361" s="112"/>
    </row>
    <row r="362" spans="3:6" s="111" customFormat="1">
      <c r="C362" s="112"/>
      <c r="D362" s="112"/>
      <c r="E362" s="112"/>
      <c r="F362" s="112"/>
    </row>
    <row r="363" spans="3:6" s="111" customFormat="1">
      <c r="C363" s="112"/>
      <c r="D363" s="112"/>
      <c r="E363" s="112"/>
      <c r="F363" s="112"/>
    </row>
    <row r="364" spans="3:6" s="111" customFormat="1">
      <c r="C364" s="112"/>
      <c r="D364" s="112"/>
      <c r="E364" s="112"/>
      <c r="F364" s="112"/>
    </row>
    <row r="365" spans="3:6" s="111" customFormat="1">
      <c r="C365" s="112"/>
      <c r="D365" s="112"/>
      <c r="E365" s="112"/>
      <c r="F365" s="112"/>
    </row>
    <row r="366" spans="3:6" s="111" customFormat="1">
      <c r="C366" s="112"/>
      <c r="D366" s="112"/>
      <c r="E366" s="112"/>
      <c r="F366" s="112"/>
    </row>
    <row r="367" spans="3:6" s="111" customFormat="1">
      <c r="C367" s="112"/>
      <c r="D367" s="112"/>
      <c r="E367" s="112"/>
      <c r="F367" s="112"/>
    </row>
    <row r="368" spans="3:6" s="111" customFormat="1">
      <c r="C368" s="112"/>
      <c r="D368" s="112"/>
      <c r="E368" s="112"/>
      <c r="F368" s="112"/>
    </row>
    <row r="369" spans="3:6" s="111" customFormat="1">
      <c r="C369" s="112"/>
      <c r="D369" s="112"/>
      <c r="E369" s="112"/>
      <c r="F369" s="112"/>
    </row>
    <row r="370" spans="3:6" s="111" customFormat="1">
      <c r="C370" s="112"/>
      <c r="D370" s="112"/>
      <c r="E370" s="112"/>
      <c r="F370" s="112"/>
    </row>
    <row r="371" spans="3:6" s="111" customFormat="1">
      <c r="C371" s="112"/>
      <c r="D371" s="112"/>
      <c r="E371" s="112"/>
      <c r="F371" s="112"/>
    </row>
    <row r="372" spans="3:6" s="111" customFormat="1">
      <c r="C372" s="112"/>
      <c r="D372" s="112"/>
      <c r="E372" s="112"/>
      <c r="F372" s="112"/>
    </row>
    <row r="373" spans="3:6" s="111" customFormat="1">
      <c r="C373" s="112"/>
      <c r="D373" s="112"/>
      <c r="E373" s="112"/>
      <c r="F373" s="112"/>
    </row>
    <row r="374" spans="3:6" s="111" customFormat="1">
      <c r="C374" s="112"/>
      <c r="D374" s="112"/>
      <c r="E374" s="112"/>
      <c r="F374" s="112"/>
    </row>
    <row r="375" spans="3:6" s="111" customFormat="1">
      <c r="C375" s="112"/>
      <c r="D375" s="112"/>
      <c r="E375" s="112"/>
      <c r="F375" s="112"/>
    </row>
    <row r="376" spans="3:6" s="111" customFormat="1">
      <c r="C376" s="112"/>
      <c r="D376" s="112"/>
      <c r="E376" s="112"/>
      <c r="F376" s="112"/>
    </row>
    <row r="377" spans="3:6" s="111" customFormat="1">
      <c r="C377" s="112"/>
      <c r="D377" s="112"/>
      <c r="E377" s="112"/>
      <c r="F377" s="112"/>
    </row>
    <row r="378" spans="3:6" s="111" customFormat="1">
      <c r="C378" s="112"/>
      <c r="D378" s="112"/>
      <c r="E378" s="112"/>
      <c r="F378" s="112"/>
    </row>
    <row r="379" spans="3:6" s="111" customFormat="1">
      <c r="C379" s="112"/>
      <c r="D379" s="112"/>
      <c r="E379" s="112"/>
      <c r="F379" s="112"/>
    </row>
    <row r="380" spans="3:6" s="111" customFormat="1">
      <c r="C380" s="112"/>
      <c r="D380" s="112"/>
      <c r="E380" s="112"/>
      <c r="F380" s="112"/>
    </row>
    <row r="381" spans="3:6" s="111" customFormat="1">
      <c r="C381" s="112"/>
      <c r="D381" s="112"/>
      <c r="E381" s="112"/>
      <c r="F381" s="112"/>
    </row>
    <row r="382" spans="3:6" s="111" customFormat="1">
      <c r="C382" s="112"/>
      <c r="D382" s="112"/>
      <c r="E382" s="112"/>
      <c r="F382" s="112"/>
    </row>
    <row r="383" spans="3:6" s="111" customFormat="1">
      <c r="C383" s="112"/>
      <c r="D383" s="112"/>
      <c r="E383" s="112"/>
      <c r="F383" s="112"/>
    </row>
    <row r="384" spans="3:6" s="111" customFormat="1">
      <c r="C384" s="112"/>
      <c r="D384" s="112"/>
      <c r="E384" s="112"/>
      <c r="F384" s="112"/>
    </row>
    <row r="385" spans="3:6" s="111" customFormat="1">
      <c r="C385" s="112"/>
      <c r="D385" s="112"/>
      <c r="E385" s="112"/>
      <c r="F385" s="112"/>
    </row>
    <row r="386" spans="3:6" s="111" customFormat="1">
      <c r="C386" s="112"/>
      <c r="D386" s="112"/>
      <c r="E386" s="112"/>
      <c r="F386" s="112"/>
    </row>
    <row r="387" spans="3:6" s="111" customFormat="1">
      <c r="C387" s="112"/>
      <c r="D387" s="112"/>
      <c r="E387" s="112"/>
      <c r="F387" s="112"/>
    </row>
    <row r="388" spans="3:6" s="111" customFormat="1">
      <c r="C388" s="112"/>
      <c r="D388" s="112"/>
      <c r="E388" s="112"/>
      <c r="F388" s="112"/>
    </row>
    <row r="389" spans="3:6" s="111" customFormat="1">
      <c r="C389" s="112"/>
      <c r="D389" s="112"/>
      <c r="E389" s="112"/>
      <c r="F389" s="112"/>
    </row>
    <row r="390" spans="3:6" s="111" customFormat="1">
      <c r="C390" s="112"/>
      <c r="D390" s="112"/>
      <c r="E390" s="112"/>
      <c r="F390" s="112"/>
    </row>
    <row r="391" spans="3:6" s="111" customFormat="1">
      <c r="C391" s="112"/>
      <c r="D391" s="112"/>
      <c r="E391" s="112"/>
      <c r="F391" s="112"/>
    </row>
    <row r="392" spans="3:6" s="111" customFormat="1">
      <c r="C392" s="112"/>
      <c r="D392" s="112"/>
      <c r="E392" s="112"/>
      <c r="F392" s="112"/>
    </row>
    <row r="393" spans="3:6" s="111" customFormat="1">
      <c r="C393" s="112"/>
      <c r="D393" s="112"/>
      <c r="E393" s="112"/>
      <c r="F393" s="112"/>
    </row>
    <row r="394" spans="3:6" s="111" customFormat="1">
      <c r="C394" s="112"/>
      <c r="D394" s="112"/>
      <c r="E394" s="112"/>
      <c r="F394" s="112"/>
    </row>
    <row r="395" spans="3:6" s="111" customFormat="1">
      <c r="C395" s="112"/>
      <c r="D395" s="112"/>
      <c r="E395" s="112"/>
      <c r="F395" s="112"/>
    </row>
    <row r="396" spans="3:6" s="111" customFormat="1">
      <c r="C396" s="112"/>
      <c r="D396" s="112"/>
      <c r="E396" s="112"/>
      <c r="F396" s="112"/>
    </row>
    <row r="397" spans="3:6" s="111" customFormat="1">
      <c r="C397" s="112"/>
      <c r="D397" s="112"/>
      <c r="E397" s="112"/>
      <c r="F397" s="112"/>
    </row>
    <row r="398" spans="3:6" s="111" customFormat="1">
      <c r="C398" s="112"/>
      <c r="D398" s="112"/>
      <c r="E398" s="112"/>
      <c r="F398" s="112"/>
    </row>
    <row r="399" spans="3:6" s="111" customFormat="1">
      <c r="C399" s="112"/>
      <c r="D399" s="112"/>
      <c r="E399" s="112"/>
      <c r="F399" s="112"/>
    </row>
    <row r="400" spans="3:6" s="111" customFormat="1">
      <c r="C400" s="112"/>
      <c r="D400" s="112"/>
      <c r="E400" s="112"/>
      <c r="F400" s="112"/>
    </row>
    <row r="401" spans="3:6" s="111" customFormat="1">
      <c r="C401" s="112"/>
      <c r="D401" s="112"/>
      <c r="E401" s="112"/>
      <c r="F401" s="112"/>
    </row>
    <row r="402" spans="3:6" s="111" customFormat="1">
      <c r="C402" s="112"/>
      <c r="D402" s="112"/>
      <c r="E402" s="112"/>
      <c r="F402" s="112"/>
    </row>
    <row r="403" spans="3:6" s="111" customFormat="1">
      <c r="C403" s="112"/>
      <c r="D403" s="112"/>
      <c r="E403" s="112"/>
      <c r="F403" s="112"/>
    </row>
    <row r="404" spans="3:6" s="111" customFormat="1">
      <c r="C404" s="112"/>
      <c r="D404" s="112"/>
      <c r="E404" s="112"/>
      <c r="F404" s="112"/>
    </row>
    <row r="405" spans="3:6" s="111" customFormat="1">
      <c r="C405" s="112"/>
      <c r="D405" s="112"/>
      <c r="E405" s="112"/>
      <c r="F405" s="112"/>
    </row>
    <row r="406" spans="3:6" s="111" customFormat="1">
      <c r="C406" s="112"/>
      <c r="D406" s="112"/>
      <c r="E406" s="112"/>
      <c r="F406" s="112"/>
    </row>
    <row r="407" spans="3:6" s="111" customFormat="1">
      <c r="C407" s="112"/>
      <c r="D407" s="112"/>
      <c r="E407" s="112"/>
      <c r="F407" s="112"/>
    </row>
    <row r="408" spans="3:6" s="111" customFormat="1">
      <c r="C408" s="112"/>
      <c r="D408" s="112"/>
      <c r="E408" s="112"/>
      <c r="F408" s="112"/>
    </row>
    <row r="409" spans="3:6" s="111" customFormat="1">
      <c r="C409" s="112"/>
      <c r="D409" s="112"/>
      <c r="E409" s="112"/>
      <c r="F409" s="112"/>
    </row>
    <row r="410" spans="3:6" s="111" customFormat="1">
      <c r="C410" s="112"/>
      <c r="D410" s="112"/>
      <c r="E410" s="112"/>
      <c r="F410" s="112"/>
    </row>
    <row r="411" spans="3:6" s="111" customFormat="1">
      <c r="C411" s="112"/>
      <c r="D411" s="112"/>
      <c r="E411" s="112"/>
      <c r="F411" s="112"/>
    </row>
    <row r="412" spans="3:6" s="111" customFormat="1">
      <c r="C412" s="112"/>
      <c r="D412" s="112"/>
      <c r="E412" s="112"/>
      <c r="F412" s="112"/>
    </row>
    <row r="413" spans="3:6" s="111" customFormat="1">
      <c r="C413" s="112"/>
      <c r="D413" s="112"/>
      <c r="E413" s="112"/>
      <c r="F413" s="112"/>
    </row>
    <row r="414" spans="3:6" s="111" customFormat="1">
      <c r="C414" s="112"/>
      <c r="D414" s="112"/>
      <c r="E414" s="112"/>
      <c r="F414" s="112"/>
    </row>
    <row r="415" spans="3:6" s="111" customFormat="1">
      <c r="C415" s="112"/>
      <c r="D415" s="112"/>
      <c r="E415" s="112"/>
      <c r="F415" s="112"/>
    </row>
    <row r="416" spans="3:6" s="111" customFormat="1">
      <c r="C416" s="112"/>
      <c r="D416" s="112"/>
      <c r="E416" s="112"/>
      <c r="F416" s="112"/>
    </row>
    <row r="417" spans="3:6" s="111" customFormat="1">
      <c r="C417" s="112"/>
      <c r="D417" s="112"/>
      <c r="E417" s="112"/>
      <c r="F417" s="112"/>
    </row>
    <row r="418" spans="3:6" s="111" customFormat="1">
      <c r="C418" s="112"/>
      <c r="D418" s="112"/>
      <c r="E418" s="112"/>
      <c r="F418" s="112"/>
    </row>
    <row r="419" spans="3:6" s="111" customFormat="1">
      <c r="C419" s="112"/>
      <c r="D419" s="112"/>
      <c r="E419" s="112"/>
      <c r="F419" s="112"/>
    </row>
    <row r="420" spans="3:6" s="111" customFormat="1">
      <c r="C420" s="112"/>
      <c r="D420" s="112"/>
      <c r="E420" s="112"/>
      <c r="F420" s="112"/>
    </row>
    <row r="421" spans="3:6" s="111" customFormat="1">
      <c r="C421" s="112"/>
      <c r="D421" s="112"/>
      <c r="E421" s="112"/>
      <c r="F421" s="112"/>
    </row>
    <row r="422" spans="3:6" s="111" customFormat="1">
      <c r="C422" s="112"/>
      <c r="D422" s="112"/>
      <c r="E422" s="112"/>
      <c r="F422" s="112"/>
    </row>
    <row r="423" spans="3:6" s="111" customFormat="1">
      <c r="C423" s="112"/>
      <c r="D423" s="112"/>
      <c r="E423" s="112"/>
      <c r="F423" s="112"/>
    </row>
    <row r="424" spans="3:6" s="111" customFormat="1">
      <c r="C424" s="112"/>
      <c r="D424" s="112"/>
      <c r="E424" s="112"/>
      <c r="F424" s="112"/>
    </row>
    <row r="425" spans="3:6" s="111" customFormat="1">
      <c r="C425" s="112"/>
      <c r="D425" s="112"/>
      <c r="E425" s="112"/>
      <c r="F425" s="112"/>
    </row>
    <row r="426" spans="3:6" s="111" customFormat="1">
      <c r="C426" s="112"/>
      <c r="D426" s="112"/>
      <c r="E426" s="112"/>
      <c r="F426" s="112"/>
    </row>
    <row r="427" spans="3:6" s="111" customFormat="1">
      <c r="C427" s="112"/>
      <c r="D427" s="112"/>
      <c r="E427" s="112"/>
      <c r="F427" s="112"/>
    </row>
    <row r="428" spans="3:6" s="111" customFormat="1">
      <c r="C428" s="112"/>
      <c r="D428" s="112"/>
      <c r="E428" s="112"/>
      <c r="F428" s="112"/>
    </row>
    <row r="429" spans="3:6" s="111" customFormat="1">
      <c r="C429" s="112"/>
      <c r="D429" s="112"/>
      <c r="E429" s="112"/>
      <c r="F429" s="112"/>
    </row>
    <row r="430" spans="3:6" s="111" customFormat="1">
      <c r="C430" s="112"/>
      <c r="D430" s="112"/>
      <c r="E430" s="112"/>
      <c r="F430" s="112"/>
    </row>
    <row r="431" spans="3:6" s="111" customFormat="1">
      <c r="C431" s="112"/>
      <c r="D431" s="112"/>
      <c r="E431" s="112"/>
      <c r="F431" s="112"/>
    </row>
    <row r="432" spans="3:6" s="111" customFormat="1">
      <c r="C432" s="112"/>
      <c r="D432" s="112"/>
      <c r="E432" s="112"/>
      <c r="F432" s="112"/>
    </row>
    <row r="433" spans="3:6" s="111" customFormat="1">
      <c r="C433" s="112"/>
      <c r="D433" s="112"/>
      <c r="E433" s="112"/>
      <c r="F433" s="112"/>
    </row>
    <row r="434" spans="3:6" s="111" customFormat="1">
      <c r="C434" s="112"/>
      <c r="D434" s="112"/>
      <c r="E434" s="112"/>
      <c r="F434" s="112"/>
    </row>
    <row r="435" spans="3:6" s="111" customFormat="1">
      <c r="C435" s="112"/>
      <c r="D435" s="112"/>
      <c r="E435" s="112"/>
      <c r="F435" s="112"/>
    </row>
    <row r="436" spans="3:6" s="111" customFormat="1">
      <c r="C436" s="112"/>
      <c r="D436" s="112"/>
      <c r="E436" s="112"/>
      <c r="F436" s="112"/>
    </row>
    <row r="437" spans="3:6" s="111" customFormat="1">
      <c r="C437" s="112"/>
      <c r="D437" s="112"/>
      <c r="E437" s="112"/>
      <c r="F437" s="112"/>
    </row>
    <row r="438" spans="3:6" s="111" customFormat="1">
      <c r="C438" s="112"/>
      <c r="D438" s="112"/>
      <c r="E438" s="112"/>
      <c r="F438" s="112"/>
    </row>
    <row r="439" spans="3:6" s="111" customFormat="1">
      <c r="C439" s="112"/>
      <c r="D439" s="112"/>
      <c r="E439" s="112"/>
      <c r="F439" s="112"/>
    </row>
    <row r="440" spans="3:6" s="111" customFormat="1">
      <c r="C440" s="112"/>
      <c r="D440" s="112"/>
      <c r="E440" s="112"/>
      <c r="F440" s="112"/>
    </row>
    <row r="441" spans="3:6" s="111" customFormat="1">
      <c r="C441" s="112"/>
      <c r="D441" s="112"/>
      <c r="E441" s="112"/>
      <c r="F441" s="112"/>
    </row>
    <row r="442" spans="3:6" s="111" customFormat="1">
      <c r="C442" s="112"/>
      <c r="D442" s="112"/>
      <c r="E442" s="112"/>
      <c r="F442" s="112"/>
    </row>
    <row r="443" spans="3:6" s="111" customFormat="1">
      <c r="C443" s="112"/>
      <c r="D443" s="112"/>
      <c r="E443" s="112"/>
      <c r="F443" s="112"/>
    </row>
    <row r="444" spans="3:6" s="111" customFormat="1">
      <c r="C444" s="112"/>
      <c r="D444" s="112"/>
      <c r="E444" s="112"/>
      <c r="F444" s="112"/>
    </row>
    <row r="445" spans="3:6" s="111" customFormat="1">
      <c r="C445" s="112"/>
      <c r="D445" s="112"/>
      <c r="E445" s="112"/>
      <c r="F445" s="112"/>
    </row>
    <row r="446" spans="3:6" s="111" customFormat="1">
      <c r="C446" s="112"/>
      <c r="D446" s="112"/>
      <c r="E446" s="112"/>
      <c r="F446" s="112"/>
    </row>
    <row r="447" spans="3:6" s="111" customFormat="1">
      <c r="C447" s="112"/>
      <c r="D447" s="112"/>
      <c r="E447" s="112"/>
      <c r="F447" s="112"/>
    </row>
    <row r="448" spans="3:6" s="111" customFormat="1">
      <c r="C448" s="112"/>
      <c r="D448" s="112"/>
      <c r="E448" s="112"/>
      <c r="F448" s="112"/>
    </row>
    <row r="449" spans="3:6" s="111" customFormat="1">
      <c r="C449" s="112"/>
      <c r="D449" s="112"/>
      <c r="E449" s="112"/>
      <c r="F449" s="112"/>
    </row>
    <row r="450" spans="3:6" s="111" customFormat="1">
      <c r="C450" s="112"/>
      <c r="D450" s="112"/>
      <c r="E450" s="112"/>
      <c r="F450" s="112"/>
    </row>
    <row r="451" spans="3:6" s="111" customFormat="1">
      <c r="C451" s="112"/>
      <c r="D451" s="112"/>
      <c r="E451" s="112"/>
      <c r="F451" s="112"/>
    </row>
    <row r="452" spans="3:6" s="111" customFormat="1">
      <c r="C452" s="112"/>
      <c r="D452" s="112"/>
      <c r="E452" s="112"/>
      <c r="F452" s="112"/>
    </row>
    <row r="453" spans="3:6" s="111" customFormat="1">
      <c r="C453" s="112"/>
      <c r="D453" s="112"/>
      <c r="E453" s="112"/>
      <c r="F453" s="112"/>
    </row>
    <row r="454" spans="3:6" s="111" customFormat="1">
      <c r="C454" s="112"/>
      <c r="D454" s="112"/>
      <c r="E454" s="112"/>
      <c r="F454" s="112"/>
    </row>
    <row r="455" spans="3:6" s="111" customFormat="1">
      <c r="C455" s="112"/>
      <c r="D455" s="112"/>
      <c r="E455" s="112"/>
      <c r="F455" s="112"/>
    </row>
    <row r="456" spans="3:6" s="111" customFormat="1">
      <c r="C456" s="112"/>
      <c r="D456" s="112"/>
      <c r="E456" s="112"/>
      <c r="F456" s="112"/>
    </row>
    <row r="457" spans="3:6" s="111" customFormat="1">
      <c r="C457" s="112"/>
      <c r="D457" s="112"/>
      <c r="E457" s="112"/>
      <c r="F457" s="112"/>
    </row>
    <row r="458" spans="3:6" s="111" customFormat="1">
      <c r="C458" s="112"/>
      <c r="D458" s="112"/>
      <c r="E458" s="112"/>
      <c r="F458" s="112"/>
    </row>
    <row r="459" spans="3:6" s="111" customFormat="1">
      <c r="C459" s="112"/>
      <c r="D459" s="112"/>
      <c r="E459" s="112"/>
      <c r="F459" s="112"/>
    </row>
    <row r="460" spans="3:6" s="111" customFormat="1">
      <c r="C460" s="112"/>
      <c r="D460" s="112"/>
      <c r="E460" s="112"/>
      <c r="F460" s="112"/>
    </row>
  </sheetData>
  <mergeCells count="210">
    <mergeCell ref="D223:G223"/>
    <mergeCell ref="C4:D4"/>
    <mergeCell ref="D219:G219"/>
    <mergeCell ref="D220:G220"/>
    <mergeCell ref="D221:G221"/>
    <mergeCell ref="D222:G222"/>
    <mergeCell ref="D198:G198"/>
    <mergeCell ref="D199:G199"/>
    <mergeCell ref="D206:G206"/>
    <mergeCell ref="D213:G213"/>
    <mergeCell ref="D218:G218"/>
    <mergeCell ref="D212:G212"/>
    <mergeCell ref="D214:G214"/>
    <mergeCell ref="D215:G215"/>
    <mergeCell ref="D216:G216"/>
    <mergeCell ref="D217:G217"/>
    <mergeCell ref="D207:G207"/>
    <mergeCell ref="D208:G208"/>
    <mergeCell ref="D209:G209"/>
    <mergeCell ref="D210:G210"/>
    <mergeCell ref="D211:G211"/>
    <mergeCell ref="D201:G201"/>
    <mergeCell ref="D202:G202"/>
    <mergeCell ref="D203:G203"/>
    <mergeCell ref="D204:G204"/>
    <mergeCell ref="D205:G205"/>
    <mergeCell ref="D190:G190"/>
    <mergeCell ref="D191:G191"/>
    <mergeCell ref="D192:G192"/>
    <mergeCell ref="D193:G193"/>
    <mergeCell ref="D200:G200"/>
    <mergeCell ref="D194:G194"/>
    <mergeCell ref="D171:G171"/>
    <mergeCell ref="D172:G172"/>
    <mergeCell ref="D173:G173"/>
    <mergeCell ref="D174:G174"/>
    <mergeCell ref="D175:G175"/>
    <mergeCell ref="D176:G176"/>
    <mergeCell ref="D178:G178"/>
    <mergeCell ref="D179:G179"/>
    <mergeCell ref="D180:G180"/>
    <mergeCell ref="D181:G181"/>
    <mergeCell ref="D182:G182"/>
    <mergeCell ref="D183:G183"/>
    <mergeCell ref="D185:G185"/>
    <mergeCell ref="D186:G186"/>
    <mergeCell ref="D187:G187"/>
    <mergeCell ref="D160:G160"/>
    <mergeCell ref="D142:G142"/>
    <mergeCell ref="D143:G143"/>
    <mergeCell ref="D144:G144"/>
    <mergeCell ref="D145:G145"/>
    <mergeCell ref="D146:G146"/>
    <mergeCell ref="D147:G147"/>
    <mergeCell ref="D149:G149"/>
    <mergeCell ref="D150:G150"/>
    <mergeCell ref="D151:G151"/>
    <mergeCell ref="D152:G152"/>
    <mergeCell ref="D153:G153"/>
    <mergeCell ref="D154:G154"/>
    <mergeCell ref="D156:G156"/>
    <mergeCell ref="D157:G157"/>
    <mergeCell ref="D158:G158"/>
    <mergeCell ref="D159:G159"/>
    <mergeCell ref="D170:G170"/>
    <mergeCell ref="D177:G177"/>
    <mergeCell ref="D184:G184"/>
    <mergeCell ref="D189:G189"/>
    <mergeCell ref="D165:G165"/>
    <mergeCell ref="D188:G188"/>
    <mergeCell ref="D161:G161"/>
    <mergeCell ref="D162:G162"/>
    <mergeCell ref="D163:G163"/>
    <mergeCell ref="D164:G164"/>
    <mergeCell ref="D169:G169"/>
    <mergeCell ref="D132:G132"/>
    <mergeCell ref="D133:G133"/>
    <mergeCell ref="D134:G134"/>
    <mergeCell ref="D135:G135"/>
    <mergeCell ref="D136:G136"/>
    <mergeCell ref="D140:G140"/>
    <mergeCell ref="D141:G141"/>
    <mergeCell ref="D148:G148"/>
    <mergeCell ref="D155:G155"/>
    <mergeCell ref="D125:G125"/>
    <mergeCell ref="D127:G127"/>
    <mergeCell ref="D128:G128"/>
    <mergeCell ref="D129:G129"/>
    <mergeCell ref="D130:G130"/>
    <mergeCell ref="D112:G112"/>
    <mergeCell ref="D119:G119"/>
    <mergeCell ref="D126:G126"/>
    <mergeCell ref="D131:G131"/>
    <mergeCell ref="D113:G113"/>
    <mergeCell ref="D114:G114"/>
    <mergeCell ref="D115:G115"/>
    <mergeCell ref="D116:G116"/>
    <mergeCell ref="D117:G117"/>
    <mergeCell ref="D118:G118"/>
    <mergeCell ref="D120:G120"/>
    <mergeCell ref="D121:G121"/>
    <mergeCell ref="D122:G122"/>
    <mergeCell ref="D123:G123"/>
    <mergeCell ref="D124:G124"/>
    <mergeCell ref="D89:G89"/>
    <mergeCell ref="D90:G90"/>
    <mergeCell ref="D104:G104"/>
    <mergeCell ref="D105:G105"/>
    <mergeCell ref="D106:G106"/>
    <mergeCell ref="D107:G107"/>
    <mergeCell ref="D111:G111"/>
    <mergeCell ref="D97:G97"/>
    <mergeCell ref="D99:G99"/>
    <mergeCell ref="D100:G100"/>
    <mergeCell ref="D101:G101"/>
    <mergeCell ref="D103:G103"/>
    <mergeCell ref="D64:G64"/>
    <mergeCell ref="D67:G67"/>
    <mergeCell ref="D71:G71"/>
    <mergeCell ref="D76:G76"/>
    <mergeCell ref="D80:G80"/>
    <mergeCell ref="D72:G72"/>
    <mergeCell ref="D73:G73"/>
    <mergeCell ref="D74:G74"/>
    <mergeCell ref="D75:G75"/>
    <mergeCell ref="D65:G65"/>
    <mergeCell ref="D66:G66"/>
    <mergeCell ref="D68:G68"/>
    <mergeCell ref="D69:G69"/>
    <mergeCell ref="D70:G70"/>
    <mergeCell ref="D59:G59"/>
    <mergeCell ref="D60:G60"/>
    <mergeCell ref="D61:G61"/>
    <mergeCell ref="D62:G62"/>
    <mergeCell ref="D63:G63"/>
    <mergeCell ref="D55:G55"/>
    <mergeCell ref="D56:G56"/>
    <mergeCell ref="D53:G53"/>
    <mergeCell ref="D57:G57"/>
    <mergeCell ref="D58:G58"/>
    <mergeCell ref="D25:G25"/>
    <mergeCell ref="D24:G24"/>
    <mergeCell ref="D49:G49"/>
    <mergeCell ref="D50:G50"/>
    <mergeCell ref="D51:G51"/>
    <mergeCell ref="D52:G52"/>
    <mergeCell ref="D54:G54"/>
    <mergeCell ref="D45:G45"/>
    <mergeCell ref="D29:G29"/>
    <mergeCell ref="D30:G30"/>
    <mergeCell ref="D31:G31"/>
    <mergeCell ref="D32:G32"/>
    <mergeCell ref="D33:G33"/>
    <mergeCell ref="D34:G34"/>
    <mergeCell ref="D36:G36"/>
    <mergeCell ref="D37:G37"/>
    <mergeCell ref="D38:G38"/>
    <mergeCell ref="D39:G39"/>
    <mergeCell ref="D41:G41"/>
    <mergeCell ref="D42:G42"/>
    <mergeCell ref="D43:G43"/>
    <mergeCell ref="D44:G44"/>
    <mergeCell ref="A2:H2"/>
    <mergeCell ref="I21:I45"/>
    <mergeCell ref="I50:I64"/>
    <mergeCell ref="A4:B4"/>
    <mergeCell ref="A7:B7"/>
    <mergeCell ref="A8:B8"/>
    <mergeCell ref="A9:B9"/>
    <mergeCell ref="A10:B10"/>
    <mergeCell ref="A11:B11"/>
    <mergeCell ref="A12:B12"/>
    <mergeCell ref="A13:B13"/>
    <mergeCell ref="A14:B14"/>
    <mergeCell ref="A3:H3"/>
    <mergeCell ref="A16:I16"/>
    <mergeCell ref="A6:B6"/>
    <mergeCell ref="D26:G26"/>
    <mergeCell ref="D27:G27"/>
    <mergeCell ref="D28:G28"/>
    <mergeCell ref="D35:G35"/>
    <mergeCell ref="D40:G40"/>
    <mergeCell ref="D20:G20"/>
    <mergeCell ref="D21:G21"/>
    <mergeCell ref="D22:G22"/>
    <mergeCell ref="D23:G23"/>
    <mergeCell ref="A254:B254"/>
    <mergeCell ref="C255:G255"/>
    <mergeCell ref="I81:I95"/>
    <mergeCell ref="I199:I223"/>
    <mergeCell ref="I228:I252"/>
    <mergeCell ref="I112:I136"/>
    <mergeCell ref="I141:I165"/>
    <mergeCell ref="I170:I194"/>
    <mergeCell ref="D81:G81"/>
    <mergeCell ref="D88:G88"/>
    <mergeCell ref="D95:G95"/>
    <mergeCell ref="D102:G102"/>
    <mergeCell ref="D98:G98"/>
    <mergeCell ref="D84:G84"/>
    <mergeCell ref="D82:G82"/>
    <mergeCell ref="D83:G83"/>
    <mergeCell ref="D91:G91"/>
    <mergeCell ref="D92:G92"/>
    <mergeCell ref="D93:G93"/>
    <mergeCell ref="D94:G94"/>
    <mergeCell ref="D96:G96"/>
    <mergeCell ref="D85:G85"/>
    <mergeCell ref="D86:G86"/>
    <mergeCell ref="D87:G87"/>
  </mergeCells>
  <pageMargins left="0.23622047244094491" right="0.23622047244094491" top="0.74803149606299213" bottom="0.74803149606299213" header="0.31496062992125984" footer="0.31496062992125984"/>
  <pageSetup fitToHeight="0" orientation="landscape" r:id="rId1"/>
  <headerFooter>
    <oddHeader>&amp;R&amp;A</oddHeader>
    <oddFooter>&amp;L&amp;F&amp;R&amp;P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BW133"/>
  <sheetViews>
    <sheetView topLeftCell="A9" zoomScaleNormal="100" workbookViewId="0">
      <selection activeCell="B8" sqref="B8:I8"/>
    </sheetView>
  </sheetViews>
  <sheetFormatPr defaultColWidth="11.42578125" defaultRowHeight="12.75"/>
  <cols>
    <col min="1" max="1" width="49.85546875" style="5" bestFit="1" customWidth="1"/>
    <col min="2" max="9" width="6.42578125" style="300" customWidth="1"/>
    <col min="10" max="12" width="11.42578125" style="5"/>
    <col min="13" max="75" width="11.42578125" style="76"/>
    <col min="76" max="16384" width="11.42578125" style="5"/>
  </cols>
  <sheetData>
    <row r="1" spans="1:16" s="76" customFormat="1" ht="114" customHeight="1">
      <c r="A1" s="127"/>
      <c r="B1" s="295"/>
      <c r="C1" s="295"/>
      <c r="D1" s="295"/>
      <c r="E1" s="295"/>
      <c r="F1" s="295"/>
      <c r="G1" s="295"/>
      <c r="H1" s="295"/>
      <c r="I1" s="295"/>
      <c r="J1" s="127"/>
      <c r="K1" s="127"/>
      <c r="L1" s="127"/>
      <c r="M1" s="127"/>
      <c r="N1" s="127"/>
      <c r="O1" s="127"/>
      <c r="P1" s="127"/>
    </row>
    <row r="2" spans="1:16" s="76" customFormat="1" ht="15.75">
      <c r="A2" s="87" t="s">
        <v>486</v>
      </c>
      <c r="B2" s="296"/>
      <c r="C2" s="296"/>
      <c r="D2" s="296"/>
      <c r="E2" s="296"/>
      <c r="F2" s="296"/>
      <c r="G2" s="296"/>
      <c r="H2" s="296"/>
      <c r="I2" s="296"/>
      <c r="J2" s="127"/>
      <c r="K2" s="127"/>
      <c r="L2" s="127"/>
      <c r="M2" s="127"/>
      <c r="N2" s="127"/>
      <c r="O2" s="127"/>
      <c r="P2" s="127"/>
    </row>
    <row r="3" spans="1:16" s="76" customFormat="1" ht="28.5" customHeight="1">
      <c r="A3" s="154"/>
      <c r="B3" s="297"/>
      <c r="C3" s="297"/>
      <c r="D3" s="297"/>
      <c r="E3" s="297"/>
      <c r="F3" s="297"/>
      <c r="G3" s="297"/>
      <c r="H3" s="297"/>
      <c r="I3" s="297"/>
      <c r="J3" s="127"/>
      <c r="K3" s="127"/>
      <c r="L3" s="127"/>
      <c r="M3" s="127"/>
      <c r="N3" s="127"/>
      <c r="O3" s="127"/>
      <c r="P3" s="127"/>
    </row>
    <row r="4" spans="1:16" s="76" customFormat="1" ht="15">
      <c r="A4" s="293" t="s">
        <v>53</v>
      </c>
      <c r="B4" s="534">
        <f>'01 Deklarationsblatt'!A49</f>
        <v>0</v>
      </c>
      <c r="C4" s="535"/>
      <c r="D4" s="535"/>
      <c r="E4" s="535"/>
      <c r="F4" s="535"/>
      <c r="G4" s="535"/>
      <c r="H4" s="535"/>
      <c r="I4" s="535"/>
      <c r="J4" s="535"/>
      <c r="K4" s="535"/>
      <c r="L4" s="536"/>
      <c r="M4" s="292"/>
      <c r="N4" s="47"/>
      <c r="O4" s="47"/>
      <c r="P4" s="77"/>
    </row>
    <row r="5" spans="1:16" s="76" customFormat="1" ht="15">
      <c r="A5" s="291"/>
      <c r="B5" s="298"/>
      <c r="C5" s="298"/>
      <c r="D5" s="298"/>
      <c r="E5" s="298"/>
      <c r="F5" s="298"/>
      <c r="G5" s="298"/>
      <c r="H5" s="298"/>
      <c r="I5" s="298"/>
      <c r="J5" s="292"/>
      <c r="K5" s="291"/>
      <c r="L5" s="292"/>
      <c r="M5" s="292"/>
      <c r="N5" s="47"/>
      <c r="O5" s="47"/>
      <c r="P5" s="77"/>
    </row>
    <row r="6" spans="1:16" s="76" customFormat="1" ht="42" customHeight="1">
      <c r="A6" s="525" t="s">
        <v>487</v>
      </c>
      <c r="B6" s="525"/>
      <c r="C6" s="525"/>
      <c r="D6" s="525"/>
      <c r="E6" s="525"/>
      <c r="F6" s="525"/>
      <c r="G6" s="525"/>
      <c r="H6" s="525"/>
      <c r="I6" s="525"/>
      <c r="J6" s="526"/>
      <c r="K6" s="526"/>
      <c r="L6" s="526"/>
      <c r="M6" s="127"/>
      <c r="N6" s="127"/>
      <c r="O6" s="127"/>
      <c r="P6" s="127"/>
    </row>
    <row r="7" spans="1:16" s="76" customFormat="1" ht="15">
      <c r="A7" s="294"/>
      <c r="B7" s="299"/>
      <c r="C7" s="299"/>
      <c r="D7" s="299"/>
      <c r="E7" s="299"/>
      <c r="F7" s="299"/>
      <c r="G7" s="299"/>
      <c r="H7" s="299"/>
      <c r="I7" s="299"/>
      <c r="J7" s="77"/>
      <c r="K7" s="77"/>
      <c r="L7" s="77"/>
      <c r="M7" s="127"/>
      <c r="N7" s="127"/>
      <c r="O7" s="127"/>
      <c r="P7" s="127"/>
    </row>
    <row r="8" spans="1:16" s="76" customFormat="1" ht="28.5" customHeight="1">
      <c r="A8" s="127"/>
      <c r="B8" s="527" t="s">
        <v>488</v>
      </c>
      <c r="C8" s="528"/>
      <c r="D8" s="528"/>
      <c r="E8" s="528"/>
      <c r="F8" s="528"/>
      <c r="G8" s="529"/>
      <c r="H8" s="529"/>
      <c r="I8" s="530"/>
      <c r="J8" s="531" t="s">
        <v>489</v>
      </c>
      <c r="K8" s="532"/>
      <c r="L8" s="533"/>
      <c r="M8" s="353"/>
      <c r="N8" s="127"/>
      <c r="O8" s="127"/>
      <c r="P8" s="127"/>
    </row>
    <row r="9" spans="1:16" ht="157.5" customHeight="1" thickBot="1">
      <c r="A9" s="301" t="s">
        <v>490</v>
      </c>
      <c r="B9" s="303" t="s">
        <v>491</v>
      </c>
      <c r="C9" s="303" t="s">
        <v>492</v>
      </c>
      <c r="D9" s="303" t="s">
        <v>493</v>
      </c>
      <c r="E9" s="303" t="s">
        <v>494</v>
      </c>
      <c r="F9" s="303" t="s">
        <v>469</v>
      </c>
      <c r="G9" s="303" t="s">
        <v>474</v>
      </c>
      <c r="H9" s="303" t="s">
        <v>479</v>
      </c>
      <c r="I9" s="303" t="s">
        <v>484</v>
      </c>
      <c r="J9" s="302" t="s">
        <v>495</v>
      </c>
      <c r="K9" s="302" t="s">
        <v>496</v>
      </c>
      <c r="L9" s="302" t="s">
        <v>497</v>
      </c>
      <c r="M9" s="127"/>
      <c r="N9" s="127"/>
      <c r="O9" s="127"/>
      <c r="P9" s="127"/>
    </row>
    <row r="10" spans="1:16" ht="21" customHeight="1">
      <c r="A10" s="304" t="s">
        <v>498</v>
      </c>
      <c r="B10" s="404"/>
      <c r="C10" s="405"/>
      <c r="D10" s="405"/>
      <c r="E10" s="405"/>
      <c r="F10" s="405"/>
      <c r="G10" s="405"/>
      <c r="H10" s="405"/>
      <c r="I10" s="406"/>
      <c r="J10" s="407"/>
      <c r="K10" s="408"/>
      <c r="L10" s="409"/>
      <c r="M10" s="127"/>
      <c r="N10" s="127"/>
      <c r="O10" s="127"/>
      <c r="P10" s="127"/>
    </row>
    <row r="11" spans="1:16" ht="21" customHeight="1">
      <c r="A11" s="390" t="s">
        <v>499</v>
      </c>
      <c r="B11" s="391"/>
      <c r="C11" s="392"/>
      <c r="D11" s="392"/>
      <c r="E11" s="392"/>
      <c r="F11" s="392"/>
      <c r="G11" s="392"/>
      <c r="H11" s="392"/>
      <c r="I11" s="393"/>
      <c r="J11" s="394"/>
      <c r="K11" s="395"/>
      <c r="L11" s="396"/>
      <c r="M11" s="127"/>
      <c r="N11" s="127"/>
      <c r="O11" s="127"/>
      <c r="P11" s="127"/>
    </row>
    <row r="12" spans="1:16" ht="21" customHeight="1">
      <c r="A12" s="390" t="s">
        <v>500</v>
      </c>
      <c r="B12" s="391"/>
      <c r="C12" s="392"/>
      <c r="D12" s="392"/>
      <c r="E12" s="392"/>
      <c r="F12" s="392"/>
      <c r="G12" s="392"/>
      <c r="H12" s="392"/>
      <c r="I12" s="393"/>
      <c r="J12" s="394"/>
      <c r="K12" s="395"/>
      <c r="L12" s="396"/>
      <c r="M12" s="127"/>
      <c r="N12" s="127"/>
      <c r="O12" s="127"/>
      <c r="P12" s="127"/>
    </row>
    <row r="13" spans="1:16" ht="21" customHeight="1">
      <c r="A13" s="390" t="s">
        <v>501</v>
      </c>
      <c r="B13" s="391"/>
      <c r="C13" s="392"/>
      <c r="D13" s="392"/>
      <c r="E13" s="392"/>
      <c r="F13" s="392"/>
      <c r="G13" s="392"/>
      <c r="H13" s="392"/>
      <c r="I13" s="393"/>
      <c r="J13" s="394"/>
      <c r="K13" s="395"/>
      <c r="L13" s="396"/>
      <c r="M13" s="127"/>
      <c r="N13" s="127"/>
      <c r="O13" s="127"/>
      <c r="P13" s="127"/>
    </row>
    <row r="14" spans="1:16" ht="21" customHeight="1">
      <c r="A14" s="390" t="s">
        <v>502</v>
      </c>
      <c r="B14" s="391"/>
      <c r="C14" s="392"/>
      <c r="D14" s="392"/>
      <c r="E14" s="392"/>
      <c r="F14" s="392"/>
      <c r="G14" s="392"/>
      <c r="H14" s="392"/>
      <c r="I14" s="393"/>
      <c r="J14" s="394"/>
      <c r="K14" s="395"/>
      <c r="L14" s="396"/>
      <c r="M14" s="127"/>
      <c r="N14" s="127"/>
      <c r="O14" s="127"/>
      <c r="P14" s="127"/>
    </row>
    <row r="15" spans="1:16" ht="21" customHeight="1">
      <c r="A15" s="390" t="s">
        <v>503</v>
      </c>
      <c r="B15" s="391"/>
      <c r="C15" s="392"/>
      <c r="D15" s="392"/>
      <c r="E15" s="392"/>
      <c r="F15" s="392"/>
      <c r="G15" s="392"/>
      <c r="H15" s="392"/>
      <c r="I15" s="393"/>
      <c r="J15" s="394"/>
      <c r="K15" s="395"/>
      <c r="L15" s="396"/>
      <c r="M15" s="127"/>
      <c r="N15" s="127"/>
      <c r="O15" s="127"/>
      <c r="P15" s="127"/>
    </row>
    <row r="16" spans="1:16" ht="21" customHeight="1">
      <c r="A16" s="390" t="s">
        <v>504</v>
      </c>
      <c r="B16" s="391"/>
      <c r="C16" s="392"/>
      <c r="D16" s="392"/>
      <c r="E16" s="392"/>
      <c r="F16" s="392"/>
      <c r="G16" s="392"/>
      <c r="H16" s="392"/>
      <c r="I16" s="393"/>
      <c r="J16" s="394"/>
      <c r="K16" s="395"/>
      <c r="L16" s="396"/>
      <c r="M16" s="127"/>
      <c r="N16" s="127"/>
      <c r="O16" s="127"/>
      <c r="P16" s="127"/>
    </row>
    <row r="17" spans="1:14" ht="21" customHeight="1">
      <c r="A17" s="390" t="s">
        <v>505</v>
      </c>
      <c r="B17" s="391"/>
      <c r="C17" s="392"/>
      <c r="D17" s="392"/>
      <c r="E17" s="392"/>
      <c r="F17" s="392"/>
      <c r="G17" s="392"/>
      <c r="H17" s="392"/>
      <c r="I17" s="393"/>
      <c r="J17" s="394"/>
      <c r="K17" s="395"/>
      <c r="L17" s="396"/>
      <c r="M17" s="127"/>
      <c r="N17" s="354"/>
    </row>
    <row r="18" spans="1:14" ht="21" customHeight="1">
      <c r="A18" s="390" t="s">
        <v>506</v>
      </c>
      <c r="B18" s="391"/>
      <c r="C18" s="392"/>
      <c r="D18" s="392"/>
      <c r="E18" s="392"/>
      <c r="F18" s="392"/>
      <c r="G18" s="392"/>
      <c r="H18" s="392"/>
      <c r="I18" s="393"/>
      <c r="J18" s="394"/>
      <c r="K18" s="395"/>
      <c r="L18" s="396"/>
      <c r="M18" s="127"/>
      <c r="N18" s="127"/>
    </row>
    <row r="19" spans="1:14" ht="21" customHeight="1">
      <c r="A19" s="390" t="s">
        <v>438</v>
      </c>
      <c r="B19" s="391"/>
      <c r="C19" s="392"/>
      <c r="D19" s="392"/>
      <c r="E19" s="392"/>
      <c r="F19" s="392"/>
      <c r="G19" s="392"/>
      <c r="H19" s="392"/>
      <c r="I19" s="393"/>
      <c r="J19" s="394"/>
      <c r="K19" s="395"/>
      <c r="L19" s="396"/>
      <c r="M19" s="127"/>
      <c r="N19" s="127"/>
    </row>
    <row r="20" spans="1:14" ht="21" customHeight="1">
      <c r="A20" s="390" t="s">
        <v>438</v>
      </c>
      <c r="B20" s="391"/>
      <c r="C20" s="392"/>
      <c r="D20" s="392"/>
      <c r="E20" s="392"/>
      <c r="F20" s="392"/>
      <c r="G20" s="392"/>
      <c r="H20" s="392"/>
      <c r="I20" s="393"/>
      <c r="J20" s="394"/>
      <c r="K20" s="395"/>
      <c r="L20" s="396"/>
      <c r="M20" s="127"/>
      <c r="N20" s="127"/>
    </row>
    <row r="21" spans="1:14" ht="21" customHeight="1">
      <c r="A21" s="390" t="s">
        <v>438</v>
      </c>
      <c r="B21" s="391"/>
      <c r="C21" s="392"/>
      <c r="D21" s="392"/>
      <c r="E21" s="392"/>
      <c r="F21" s="392"/>
      <c r="G21" s="392"/>
      <c r="H21" s="392"/>
      <c r="I21" s="393"/>
      <c r="J21" s="394"/>
      <c r="K21" s="395"/>
      <c r="L21" s="396"/>
      <c r="M21" s="127"/>
      <c r="N21" s="127"/>
    </row>
    <row r="22" spans="1:14" ht="21" customHeight="1">
      <c r="A22" s="390" t="s">
        <v>438</v>
      </c>
      <c r="B22" s="391"/>
      <c r="C22" s="392"/>
      <c r="D22" s="392"/>
      <c r="E22" s="392"/>
      <c r="F22" s="392"/>
      <c r="G22" s="392"/>
      <c r="H22" s="392"/>
      <c r="I22" s="393"/>
      <c r="J22" s="394"/>
      <c r="K22" s="395"/>
      <c r="L22" s="396"/>
      <c r="M22" s="127"/>
      <c r="N22" s="127"/>
    </row>
    <row r="23" spans="1:14" ht="21" customHeight="1">
      <c r="A23" s="390" t="s">
        <v>438</v>
      </c>
      <c r="B23" s="391"/>
      <c r="C23" s="392"/>
      <c r="D23" s="392"/>
      <c r="E23" s="392"/>
      <c r="F23" s="392"/>
      <c r="G23" s="392"/>
      <c r="H23" s="392"/>
      <c r="I23" s="393"/>
      <c r="J23" s="394"/>
      <c r="K23" s="395"/>
      <c r="L23" s="396"/>
      <c r="M23" s="127"/>
      <c r="N23" s="127"/>
    </row>
    <row r="24" spans="1:14" ht="21" customHeight="1">
      <c r="A24" s="390" t="s">
        <v>438</v>
      </c>
      <c r="B24" s="391"/>
      <c r="C24" s="392"/>
      <c r="D24" s="392"/>
      <c r="E24" s="392"/>
      <c r="F24" s="392"/>
      <c r="G24" s="392"/>
      <c r="H24" s="392"/>
      <c r="I24" s="393"/>
      <c r="J24" s="394"/>
      <c r="K24" s="395"/>
      <c r="L24" s="396"/>
      <c r="M24" s="127"/>
      <c r="N24" s="127"/>
    </row>
    <row r="25" spans="1:14" ht="21" customHeight="1" thickBot="1">
      <c r="A25" s="397" t="s">
        <v>438</v>
      </c>
      <c r="B25" s="398"/>
      <c r="C25" s="399"/>
      <c r="D25" s="399"/>
      <c r="E25" s="399"/>
      <c r="F25" s="399"/>
      <c r="G25" s="399"/>
      <c r="H25" s="399"/>
      <c r="I25" s="400"/>
      <c r="J25" s="401"/>
      <c r="K25" s="402"/>
      <c r="L25" s="403"/>
      <c r="M25" s="127"/>
      <c r="N25" s="127"/>
    </row>
    <row r="26" spans="1:14" s="76" customFormat="1">
      <c r="A26" s="127"/>
      <c r="B26" s="295"/>
      <c r="C26" s="295"/>
      <c r="D26" s="295"/>
      <c r="E26" s="295"/>
      <c r="F26" s="295"/>
      <c r="G26" s="295"/>
      <c r="H26" s="295"/>
      <c r="I26" s="295"/>
      <c r="J26" s="127"/>
      <c r="K26" s="127"/>
      <c r="L26" s="127"/>
      <c r="M26" s="127"/>
      <c r="N26" s="127"/>
    </row>
    <row r="27" spans="1:14" s="76" customFormat="1">
      <c r="A27" s="127"/>
      <c r="B27" s="295"/>
      <c r="C27" s="295"/>
      <c r="D27" s="295"/>
      <c r="E27" s="295"/>
      <c r="F27" s="295"/>
      <c r="G27" s="295"/>
      <c r="H27" s="295"/>
      <c r="I27" s="295"/>
      <c r="J27" s="127"/>
      <c r="K27" s="127"/>
      <c r="L27" s="127"/>
      <c r="M27" s="127"/>
      <c r="N27" s="127"/>
    </row>
    <row r="28" spans="1:14" s="76" customFormat="1" ht="28.5" customHeight="1">
      <c r="A28" s="438" t="s">
        <v>107</v>
      </c>
      <c r="B28" s="439"/>
      <c r="C28" s="295"/>
      <c r="D28" s="295"/>
      <c r="E28" s="295"/>
      <c r="F28" s="295"/>
      <c r="G28" s="295"/>
      <c r="H28" s="295"/>
      <c r="I28" s="295"/>
      <c r="J28" s="127"/>
      <c r="K28" s="127"/>
      <c r="L28" s="127"/>
      <c r="M28" s="127"/>
      <c r="N28" s="127"/>
    </row>
    <row r="29" spans="1:14" s="76" customFormat="1" ht="33" customHeight="1">
      <c r="A29" s="361"/>
      <c r="B29" s="362"/>
      <c r="C29" s="295"/>
      <c r="D29" s="295"/>
      <c r="E29" s="295"/>
      <c r="F29" s="295"/>
      <c r="G29" s="295"/>
      <c r="H29" s="295"/>
      <c r="I29" s="295"/>
      <c r="J29" s="127"/>
      <c r="K29" s="127"/>
      <c r="L29" s="127"/>
      <c r="M29" s="127"/>
      <c r="N29" s="127"/>
    </row>
    <row r="30" spans="1:14" s="76" customFormat="1">
      <c r="A30" s="163" t="s">
        <v>51</v>
      </c>
      <c r="B30" s="163"/>
      <c r="C30" s="295"/>
      <c r="D30" s="295"/>
      <c r="E30" s="295"/>
      <c r="F30" s="295"/>
      <c r="G30" s="295"/>
      <c r="H30" s="295"/>
      <c r="I30" s="295"/>
      <c r="J30" s="127"/>
      <c r="K30" s="127"/>
      <c r="L30" s="127"/>
      <c r="M30" s="127"/>
      <c r="N30" s="127"/>
    </row>
    <row r="31" spans="1:14" s="76" customFormat="1">
      <c r="A31" s="127"/>
      <c r="B31" s="295"/>
      <c r="C31" s="295"/>
      <c r="D31" s="295"/>
      <c r="E31" s="295"/>
      <c r="F31" s="295"/>
      <c r="G31" s="295"/>
      <c r="H31" s="295"/>
      <c r="I31" s="295"/>
      <c r="J31" s="127"/>
      <c r="K31" s="127"/>
      <c r="L31" s="127"/>
      <c r="M31" s="127"/>
      <c r="N31" s="127"/>
    </row>
    <row r="32" spans="1:14" s="76" customFormat="1">
      <c r="A32" s="127"/>
      <c r="B32" s="295"/>
      <c r="C32" s="295"/>
      <c r="D32" s="295"/>
      <c r="E32" s="295"/>
      <c r="F32" s="295"/>
      <c r="G32" s="295"/>
      <c r="H32" s="295"/>
      <c r="I32" s="295"/>
      <c r="J32" s="127"/>
      <c r="K32" s="127"/>
      <c r="L32" s="127"/>
      <c r="M32" s="127"/>
      <c r="N32" s="127"/>
    </row>
    <row r="33" spans="1:12" s="76" customFormat="1">
      <c r="A33" s="127"/>
      <c r="B33" s="295"/>
      <c r="C33" s="295"/>
      <c r="D33" s="295"/>
      <c r="E33" s="295"/>
      <c r="F33" s="295"/>
      <c r="G33" s="295"/>
      <c r="H33" s="295"/>
      <c r="I33" s="295"/>
      <c r="J33" s="127"/>
      <c r="K33" s="127"/>
      <c r="L33" s="127"/>
    </row>
    <row r="34" spans="1:12" s="76" customFormat="1">
      <c r="A34" s="127"/>
      <c r="B34" s="295"/>
      <c r="C34" s="295"/>
      <c r="D34" s="295"/>
      <c r="E34" s="295"/>
      <c r="F34" s="295"/>
      <c r="G34" s="295"/>
      <c r="H34" s="295"/>
      <c r="I34" s="295"/>
      <c r="J34" s="127"/>
      <c r="K34" s="127"/>
      <c r="L34" s="127"/>
    </row>
    <row r="35" spans="1:12" s="76" customFormat="1">
      <c r="A35" s="127"/>
      <c r="B35" s="295"/>
      <c r="C35" s="295"/>
      <c r="D35" s="295"/>
      <c r="E35" s="295"/>
      <c r="F35" s="295"/>
      <c r="G35" s="295"/>
      <c r="H35" s="295"/>
      <c r="I35" s="295"/>
      <c r="J35" s="127"/>
      <c r="K35" s="127"/>
      <c r="L35" s="127"/>
    </row>
    <row r="36" spans="1:12" s="76" customFormat="1">
      <c r="A36" s="127"/>
      <c r="B36" s="295"/>
      <c r="C36" s="295"/>
      <c r="D36" s="295"/>
      <c r="E36" s="295"/>
      <c r="F36" s="295"/>
      <c r="G36" s="295"/>
      <c r="H36" s="295"/>
      <c r="I36" s="295"/>
      <c r="J36" s="127"/>
      <c r="K36" s="127"/>
      <c r="L36" s="127"/>
    </row>
    <row r="37" spans="1:12" s="76" customFormat="1">
      <c r="A37" s="127"/>
      <c r="B37" s="295"/>
      <c r="C37" s="295"/>
      <c r="D37" s="295"/>
      <c r="E37" s="295"/>
      <c r="F37" s="295"/>
      <c r="G37" s="295"/>
      <c r="H37" s="295"/>
      <c r="I37" s="295"/>
      <c r="J37" s="127"/>
      <c r="K37" s="127"/>
      <c r="L37" s="127"/>
    </row>
    <row r="38" spans="1:12" s="76" customFormat="1">
      <c r="A38" s="127"/>
      <c r="B38" s="295"/>
      <c r="C38" s="295"/>
      <c r="D38" s="295"/>
      <c r="E38" s="295"/>
      <c r="F38" s="295"/>
      <c r="G38" s="295"/>
      <c r="H38" s="295"/>
      <c r="I38" s="295"/>
      <c r="J38" s="127"/>
      <c r="K38" s="127"/>
      <c r="L38" s="127"/>
    </row>
    <row r="39" spans="1:12" s="76" customFormat="1">
      <c r="A39" s="127"/>
      <c r="B39" s="295"/>
      <c r="C39" s="295"/>
      <c r="D39" s="295"/>
      <c r="E39" s="295"/>
      <c r="F39" s="295"/>
      <c r="G39" s="295"/>
      <c r="H39" s="295"/>
      <c r="I39" s="295"/>
      <c r="J39" s="127"/>
      <c r="K39" s="127"/>
      <c r="L39" s="127"/>
    </row>
    <row r="40" spans="1:12" s="76" customFormat="1">
      <c r="A40" s="127"/>
      <c r="B40" s="295"/>
      <c r="C40" s="295"/>
      <c r="D40" s="295"/>
      <c r="E40" s="295"/>
      <c r="F40" s="295"/>
      <c r="G40" s="295"/>
      <c r="H40" s="295"/>
      <c r="I40" s="295"/>
      <c r="J40" s="127"/>
      <c r="K40" s="127"/>
      <c r="L40" s="127"/>
    </row>
    <row r="41" spans="1:12" s="76" customFormat="1">
      <c r="A41" s="127"/>
      <c r="B41" s="295"/>
      <c r="C41" s="295"/>
      <c r="D41" s="295"/>
      <c r="E41" s="295"/>
      <c r="F41" s="295"/>
      <c r="G41" s="295"/>
      <c r="H41" s="295"/>
      <c r="I41" s="295"/>
      <c r="J41" s="127"/>
      <c r="K41" s="127"/>
      <c r="L41" s="127"/>
    </row>
    <row r="42" spans="1:12" s="76" customFormat="1">
      <c r="A42" s="127"/>
      <c r="B42" s="295"/>
      <c r="C42" s="295"/>
      <c r="D42" s="295"/>
      <c r="E42" s="295"/>
      <c r="F42" s="295"/>
      <c r="G42" s="295"/>
      <c r="H42" s="295"/>
      <c r="I42" s="295"/>
      <c r="J42" s="127"/>
      <c r="K42" s="127"/>
      <c r="L42" s="127"/>
    </row>
    <row r="43" spans="1:12" s="76" customFormat="1">
      <c r="A43" s="127"/>
      <c r="B43" s="295"/>
      <c r="C43" s="295"/>
      <c r="D43" s="295"/>
      <c r="E43" s="295"/>
      <c r="F43" s="295"/>
      <c r="G43" s="295"/>
      <c r="H43" s="295"/>
      <c r="I43" s="295"/>
      <c r="J43" s="127"/>
      <c r="K43" s="127"/>
      <c r="L43" s="127"/>
    </row>
    <row r="44" spans="1:12" s="76" customFormat="1">
      <c r="A44" s="127"/>
      <c r="B44" s="295"/>
      <c r="C44" s="295"/>
      <c r="D44" s="295"/>
      <c r="E44" s="295"/>
      <c r="F44" s="295"/>
      <c r="G44" s="295"/>
      <c r="H44" s="295"/>
      <c r="I44" s="295"/>
      <c r="J44" s="127"/>
      <c r="K44" s="127"/>
      <c r="L44" s="127"/>
    </row>
    <row r="45" spans="1:12" s="76" customFormat="1">
      <c r="A45" s="127"/>
      <c r="B45" s="295"/>
      <c r="C45" s="295"/>
      <c r="D45" s="295"/>
      <c r="E45" s="295"/>
      <c r="F45" s="295"/>
      <c r="G45" s="295"/>
      <c r="H45" s="295"/>
      <c r="I45" s="295"/>
      <c r="J45" s="127"/>
      <c r="K45" s="127"/>
      <c r="L45" s="127"/>
    </row>
    <row r="46" spans="1:12" s="76" customFormat="1">
      <c r="A46" s="127"/>
      <c r="B46" s="295"/>
      <c r="C46" s="295"/>
      <c r="D46" s="295"/>
      <c r="E46" s="295"/>
      <c r="F46" s="295"/>
      <c r="G46" s="295"/>
      <c r="H46" s="295"/>
      <c r="I46" s="295"/>
      <c r="J46" s="127"/>
      <c r="K46" s="127"/>
      <c r="L46" s="127"/>
    </row>
    <row r="47" spans="1:12" s="76" customFormat="1">
      <c r="A47" s="127"/>
      <c r="B47" s="295"/>
      <c r="C47" s="295"/>
      <c r="D47" s="295"/>
      <c r="E47" s="295"/>
      <c r="F47" s="295"/>
      <c r="G47" s="295"/>
      <c r="H47" s="295"/>
      <c r="I47" s="295"/>
      <c r="J47" s="127"/>
      <c r="K47" s="127"/>
      <c r="L47" s="127"/>
    </row>
    <row r="48" spans="1:12" s="76" customFormat="1">
      <c r="A48" s="127"/>
      <c r="B48" s="295"/>
      <c r="C48" s="295"/>
      <c r="D48" s="295"/>
      <c r="E48" s="295"/>
      <c r="F48" s="295"/>
      <c r="G48" s="295"/>
      <c r="H48" s="295"/>
      <c r="I48" s="295"/>
      <c r="J48" s="127"/>
      <c r="K48" s="127"/>
      <c r="L48" s="127"/>
    </row>
    <row r="49" spans="2:9" s="76" customFormat="1">
      <c r="B49" s="295"/>
      <c r="C49" s="295"/>
      <c r="D49" s="295"/>
      <c r="E49" s="295"/>
      <c r="F49" s="295"/>
      <c r="G49" s="295"/>
      <c r="H49" s="295"/>
      <c r="I49" s="295"/>
    </row>
    <row r="50" spans="2:9" s="76" customFormat="1">
      <c r="B50" s="295"/>
      <c r="C50" s="295"/>
      <c r="D50" s="295"/>
      <c r="E50" s="295"/>
      <c r="F50" s="295"/>
      <c r="G50" s="295"/>
      <c r="H50" s="295"/>
      <c r="I50" s="295"/>
    </row>
    <row r="51" spans="2:9" s="76" customFormat="1">
      <c r="B51" s="295"/>
      <c r="C51" s="295"/>
      <c r="D51" s="295"/>
      <c r="E51" s="295"/>
      <c r="F51" s="295"/>
      <c r="G51" s="295"/>
      <c r="H51" s="295"/>
      <c r="I51" s="295"/>
    </row>
    <row r="52" spans="2:9" s="76" customFormat="1">
      <c r="B52" s="295"/>
      <c r="C52" s="295"/>
      <c r="D52" s="295"/>
      <c r="E52" s="295"/>
      <c r="F52" s="295"/>
      <c r="G52" s="295"/>
      <c r="H52" s="295"/>
      <c r="I52" s="295"/>
    </row>
    <row r="53" spans="2:9" s="76" customFormat="1">
      <c r="B53" s="295"/>
      <c r="C53" s="295"/>
      <c r="D53" s="295"/>
      <c r="E53" s="295"/>
      <c r="F53" s="295"/>
      <c r="G53" s="295"/>
      <c r="H53" s="295"/>
      <c r="I53" s="295"/>
    </row>
    <row r="54" spans="2:9" s="76" customFormat="1">
      <c r="B54" s="295"/>
      <c r="C54" s="295"/>
      <c r="D54" s="295"/>
      <c r="E54" s="295"/>
      <c r="F54" s="295"/>
      <c r="G54" s="295"/>
      <c r="H54" s="295"/>
      <c r="I54" s="295"/>
    </row>
    <row r="55" spans="2:9" s="76" customFormat="1">
      <c r="B55" s="295"/>
      <c r="C55" s="295"/>
      <c r="D55" s="295"/>
      <c r="E55" s="295"/>
      <c r="F55" s="295"/>
      <c r="G55" s="295"/>
      <c r="H55" s="295"/>
      <c r="I55" s="295"/>
    </row>
    <row r="56" spans="2:9" s="76" customFormat="1">
      <c r="B56" s="295"/>
      <c r="C56" s="295"/>
      <c r="D56" s="295"/>
      <c r="E56" s="295"/>
      <c r="F56" s="295"/>
      <c r="G56" s="295"/>
      <c r="H56" s="295"/>
      <c r="I56" s="295"/>
    </row>
    <row r="57" spans="2:9" s="76" customFormat="1">
      <c r="B57" s="295"/>
      <c r="C57" s="295"/>
      <c r="D57" s="295"/>
      <c r="E57" s="295"/>
      <c r="F57" s="295"/>
      <c r="G57" s="295"/>
      <c r="H57" s="295"/>
      <c r="I57" s="295"/>
    </row>
    <row r="58" spans="2:9" s="76" customFormat="1">
      <c r="B58" s="295"/>
      <c r="C58" s="295"/>
      <c r="D58" s="295"/>
      <c r="E58" s="295"/>
      <c r="F58" s="295"/>
      <c r="G58" s="295"/>
      <c r="H58" s="295"/>
      <c r="I58" s="295"/>
    </row>
    <row r="59" spans="2:9" s="76" customFormat="1">
      <c r="B59" s="295"/>
      <c r="C59" s="295"/>
      <c r="D59" s="295"/>
      <c r="E59" s="295"/>
      <c r="F59" s="295"/>
      <c r="G59" s="295"/>
      <c r="H59" s="295"/>
      <c r="I59" s="295"/>
    </row>
    <row r="60" spans="2:9" s="76" customFormat="1">
      <c r="B60" s="295"/>
      <c r="C60" s="295"/>
      <c r="D60" s="295"/>
      <c r="E60" s="295"/>
      <c r="F60" s="295"/>
      <c r="G60" s="295"/>
      <c r="H60" s="295"/>
      <c r="I60" s="295"/>
    </row>
    <row r="61" spans="2:9" s="76" customFormat="1">
      <c r="B61" s="295"/>
      <c r="C61" s="295"/>
      <c r="D61" s="295"/>
      <c r="E61" s="295"/>
      <c r="F61" s="295"/>
      <c r="G61" s="295"/>
      <c r="H61" s="295"/>
      <c r="I61" s="295"/>
    </row>
    <row r="62" spans="2:9" s="76" customFormat="1">
      <c r="B62" s="295"/>
      <c r="C62" s="295"/>
      <c r="D62" s="295"/>
      <c r="E62" s="295"/>
      <c r="F62" s="295"/>
      <c r="G62" s="295"/>
      <c r="H62" s="295"/>
      <c r="I62" s="295"/>
    </row>
    <row r="63" spans="2:9" s="76" customFormat="1">
      <c r="B63" s="295"/>
      <c r="C63" s="295"/>
      <c r="D63" s="295"/>
      <c r="E63" s="295"/>
      <c r="F63" s="295"/>
      <c r="G63" s="295"/>
      <c r="H63" s="295"/>
      <c r="I63" s="295"/>
    </row>
    <row r="64" spans="2:9" s="76" customFormat="1">
      <c r="B64" s="295"/>
      <c r="C64" s="295"/>
      <c r="D64" s="295"/>
      <c r="E64" s="295"/>
      <c r="F64" s="295"/>
      <c r="G64" s="295"/>
      <c r="H64" s="295"/>
      <c r="I64" s="295"/>
    </row>
    <row r="65" spans="2:9" s="76" customFormat="1">
      <c r="B65" s="295"/>
      <c r="C65" s="295"/>
      <c r="D65" s="295"/>
      <c r="E65" s="295"/>
      <c r="F65" s="295"/>
      <c r="G65" s="295"/>
      <c r="H65" s="295"/>
      <c r="I65" s="295"/>
    </row>
    <row r="66" spans="2:9" s="76" customFormat="1">
      <c r="B66" s="295"/>
      <c r="C66" s="295"/>
      <c r="D66" s="295"/>
      <c r="E66" s="295"/>
      <c r="F66" s="295"/>
      <c r="G66" s="295"/>
      <c r="H66" s="295"/>
      <c r="I66" s="295"/>
    </row>
    <row r="67" spans="2:9" s="76" customFormat="1">
      <c r="B67" s="295"/>
      <c r="C67" s="295"/>
      <c r="D67" s="295"/>
      <c r="E67" s="295"/>
      <c r="F67" s="295"/>
      <c r="G67" s="295"/>
      <c r="H67" s="295"/>
      <c r="I67" s="295"/>
    </row>
    <row r="68" spans="2:9" s="76" customFormat="1">
      <c r="B68" s="295"/>
      <c r="C68" s="295"/>
      <c r="D68" s="295"/>
      <c r="E68" s="295"/>
      <c r="F68" s="295"/>
      <c r="G68" s="295"/>
      <c r="H68" s="295"/>
      <c r="I68" s="295"/>
    </row>
    <row r="69" spans="2:9" s="76" customFormat="1">
      <c r="B69" s="295"/>
      <c r="C69" s="295"/>
      <c r="D69" s="295"/>
      <c r="E69" s="295"/>
      <c r="F69" s="295"/>
      <c r="G69" s="295"/>
      <c r="H69" s="295"/>
      <c r="I69" s="295"/>
    </row>
    <row r="70" spans="2:9" s="76" customFormat="1">
      <c r="B70" s="295"/>
      <c r="C70" s="295"/>
      <c r="D70" s="295"/>
      <c r="E70" s="295"/>
      <c r="F70" s="295"/>
      <c r="G70" s="295"/>
      <c r="H70" s="295"/>
      <c r="I70" s="295"/>
    </row>
    <row r="71" spans="2:9" s="76" customFormat="1">
      <c r="B71" s="295"/>
      <c r="C71" s="295"/>
      <c r="D71" s="295"/>
      <c r="E71" s="295"/>
      <c r="F71" s="295"/>
      <c r="G71" s="295"/>
      <c r="H71" s="295"/>
      <c r="I71" s="295"/>
    </row>
    <row r="72" spans="2:9" s="76" customFormat="1">
      <c r="B72" s="295"/>
      <c r="C72" s="295"/>
      <c r="D72" s="295"/>
      <c r="E72" s="295"/>
      <c r="F72" s="295"/>
      <c r="G72" s="295"/>
      <c r="H72" s="295"/>
      <c r="I72" s="295"/>
    </row>
    <row r="73" spans="2:9" s="76" customFormat="1">
      <c r="B73" s="295"/>
      <c r="C73" s="295"/>
      <c r="D73" s="295"/>
      <c r="E73" s="295"/>
      <c r="F73" s="295"/>
      <c r="G73" s="295"/>
      <c r="H73" s="295"/>
      <c r="I73" s="295"/>
    </row>
    <row r="74" spans="2:9" s="76" customFormat="1">
      <c r="B74" s="295"/>
      <c r="C74" s="295"/>
      <c r="D74" s="295"/>
      <c r="E74" s="295"/>
      <c r="F74" s="295"/>
      <c r="G74" s="295"/>
      <c r="H74" s="295"/>
      <c r="I74" s="295"/>
    </row>
    <row r="75" spans="2:9" s="76" customFormat="1">
      <c r="B75" s="295"/>
      <c r="C75" s="295"/>
      <c r="D75" s="295"/>
      <c r="E75" s="295"/>
      <c r="F75" s="295"/>
      <c r="G75" s="295"/>
      <c r="H75" s="295"/>
      <c r="I75" s="295"/>
    </row>
    <row r="76" spans="2:9" s="76" customFormat="1">
      <c r="B76" s="295"/>
      <c r="C76" s="295"/>
      <c r="D76" s="295"/>
      <c r="E76" s="295"/>
      <c r="F76" s="295"/>
      <c r="G76" s="295"/>
      <c r="H76" s="295"/>
      <c r="I76" s="295"/>
    </row>
    <row r="77" spans="2:9" s="76" customFormat="1">
      <c r="B77" s="295"/>
      <c r="C77" s="295"/>
      <c r="D77" s="295"/>
      <c r="E77" s="295"/>
      <c r="F77" s="295"/>
      <c r="G77" s="295"/>
      <c r="H77" s="295"/>
      <c r="I77" s="295"/>
    </row>
    <row r="78" spans="2:9" s="76" customFormat="1">
      <c r="B78" s="295"/>
      <c r="C78" s="295"/>
      <c r="D78" s="295"/>
      <c r="E78" s="295"/>
      <c r="F78" s="295"/>
      <c r="G78" s="295"/>
      <c r="H78" s="295"/>
      <c r="I78" s="295"/>
    </row>
    <row r="79" spans="2:9" s="76" customFormat="1">
      <c r="B79" s="295"/>
      <c r="C79" s="295"/>
      <c r="D79" s="295"/>
      <c r="E79" s="295"/>
      <c r="F79" s="295"/>
      <c r="G79" s="295"/>
      <c r="H79" s="295"/>
      <c r="I79" s="295"/>
    </row>
    <row r="80" spans="2:9" s="76" customFormat="1">
      <c r="B80" s="295"/>
      <c r="C80" s="295"/>
      <c r="D80" s="295"/>
      <c r="E80" s="295"/>
      <c r="F80" s="295"/>
      <c r="G80" s="295"/>
      <c r="H80" s="295"/>
      <c r="I80" s="295"/>
    </row>
    <row r="81" spans="2:9" s="76" customFormat="1">
      <c r="B81" s="295"/>
      <c r="C81" s="295"/>
      <c r="D81" s="295"/>
      <c r="E81" s="295"/>
      <c r="F81" s="295"/>
      <c r="G81" s="295"/>
      <c r="H81" s="295"/>
      <c r="I81" s="295"/>
    </row>
    <row r="82" spans="2:9" s="76" customFormat="1">
      <c r="B82" s="295"/>
      <c r="C82" s="295"/>
      <c r="D82" s="295"/>
      <c r="E82" s="295"/>
      <c r="F82" s="295"/>
      <c r="G82" s="295"/>
      <c r="H82" s="295"/>
      <c r="I82" s="295"/>
    </row>
    <row r="83" spans="2:9" s="76" customFormat="1">
      <c r="B83" s="295"/>
      <c r="C83" s="295"/>
      <c r="D83" s="295"/>
      <c r="E83" s="295"/>
      <c r="F83" s="295"/>
      <c r="G83" s="295"/>
      <c r="H83" s="295"/>
      <c r="I83" s="295"/>
    </row>
    <row r="84" spans="2:9" s="76" customFormat="1">
      <c r="B84" s="295"/>
      <c r="C84" s="295"/>
      <c r="D84" s="295"/>
      <c r="E84" s="295"/>
      <c r="F84" s="295"/>
      <c r="G84" s="295"/>
      <c r="H84" s="295"/>
      <c r="I84" s="295"/>
    </row>
    <row r="85" spans="2:9" s="76" customFormat="1">
      <c r="B85" s="295"/>
      <c r="C85" s="295"/>
      <c r="D85" s="295"/>
      <c r="E85" s="295"/>
      <c r="F85" s="295"/>
      <c r="G85" s="295"/>
      <c r="H85" s="295"/>
      <c r="I85" s="295"/>
    </row>
    <row r="86" spans="2:9" s="76" customFormat="1">
      <c r="B86" s="295"/>
      <c r="C86" s="295"/>
      <c r="D86" s="295"/>
      <c r="E86" s="295"/>
      <c r="F86" s="295"/>
      <c r="G86" s="295"/>
      <c r="H86" s="295"/>
      <c r="I86" s="295"/>
    </row>
    <row r="87" spans="2:9" s="76" customFormat="1">
      <c r="B87" s="295"/>
      <c r="C87" s="295"/>
      <c r="D87" s="295"/>
      <c r="E87" s="295"/>
      <c r="F87" s="295"/>
      <c r="G87" s="295"/>
      <c r="H87" s="295"/>
      <c r="I87" s="295"/>
    </row>
    <row r="88" spans="2:9" s="76" customFormat="1">
      <c r="B88" s="295"/>
      <c r="C88" s="295"/>
      <c r="D88" s="295"/>
      <c r="E88" s="295"/>
      <c r="F88" s="295"/>
      <c r="G88" s="295"/>
      <c r="H88" s="295"/>
      <c r="I88" s="295"/>
    </row>
    <row r="89" spans="2:9" s="76" customFormat="1">
      <c r="B89" s="295"/>
      <c r="C89" s="295"/>
      <c r="D89" s="295"/>
      <c r="E89" s="295"/>
      <c r="F89" s="295"/>
      <c r="G89" s="295"/>
      <c r="H89" s="295"/>
      <c r="I89" s="295"/>
    </row>
    <row r="90" spans="2:9" s="76" customFormat="1">
      <c r="B90" s="295"/>
      <c r="C90" s="295"/>
      <c r="D90" s="295"/>
      <c r="E90" s="295"/>
      <c r="F90" s="295"/>
      <c r="G90" s="295"/>
      <c r="H90" s="295"/>
      <c r="I90" s="295"/>
    </row>
    <row r="91" spans="2:9" s="76" customFormat="1">
      <c r="B91" s="295"/>
      <c r="C91" s="295"/>
      <c r="D91" s="295"/>
      <c r="E91" s="295"/>
      <c r="F91" s="295"/>
      <c r="G91" s="295"/>
      <c r="H91" s="295"/>
      <c r="I91" s="295"/>
    </row>
    <row r="92" spans="2:9" s="76" customFormat="1">
      <c r="B92" s="295"/>
      <c r="C92" s="295"/>
      <c r="D92" s="295"/>
      <c r="E92" s="295"/>
      <c r="F92" s="295"/>
      <c r="G92" s="295"/>
      <c r="H92" s="295"/>
      <c r="I92" s="295"/>
    </row>
    <row r="93" spans="2:9" s="76" customFormat="1">
      <c r="B93" s="295"/>
      <c r="C93" s="295"/>
      <c r="D93" s="295"/>
      <c r="E93" s="295"/>
      <c r="F93" s="295"/>
      <c r="G93" s="295"/>
      <c r="H93" s="295"/>
      <c r="I93" s="295"/>
    </row>
    <row r="94" spans="2:9" s="76" customFormat="1">
      <c r="B94" s="295"/>
      <c r="C94" s="295"/>
      <c r="D94" s="295"/>
      <c r="E94" s="295"/>
      <c r="F94" s="295"/>
      <c r="G94" s="295"/>
      <c r="H94" s="295"/>
      <c r="I94" s="295"/>
    </row>
    <row r="95" spans="2:9" s="76" customFormat="1">
      <c r="B95" s="295"/>
      <c r="C95" s="295"/>
      <c r="D95" s="295"/>
      <c r="E95" s="295"/>
      <c r="F95" s="295"/>
      <c r="G95" s="295"/>
      <c r="H95" s="295"/>
      <c r="I95" s="295"/>
    </row>
    <row r="96" spans="2:9" s="76" customFormat="1">
      <c r="B96" s="295"/>
      <c r="C96" s="295"/>
      <c r="D96" s="295"/>
      <c r="E96" s="295"/>
      <c r="F96" s="295"/>
      <c r="G96" s="295"/>
      <c r="H96" s="295"/>
      <c r="I96" s="295"/>
    </row>
    <row r="97" spans="2:9" s="76" customFormat="1">
      <c r="B97" s="295"/>
      <c r="C97" s="295"/>
      <c r="D97" s="295"/>
      <c r="E97" s="295"/>
      <c r="F97" s="295"/>
      <c r="G97" s="295"/>
      <c r="H97" s="295"/>
      <c r="I97" s="295"/>
    </row>
    <row r="98" spans="2:9" s="76" customFormat="1">
      <c r="B98" s="295"/>
      <c r="C98" s="295"/>
      <c r="D98" s="295"/>
      <c r="E98" s="295"/>
      <c r="F98" s="295"/>
      <c r="G98" s="295"/>
      <c r="H98" s="295"/>
      <c r="I98" s="295"/>
    </row>
    <row r="99" spans="2:9" s="76" customFormat="1">
      <c r="B99" s="295"/>
      <c r="C99" s="295"/>
      <c r="D99" s="295"/>
      <c r="E99" s="295"/>
      <c r="F99" s="295"/>
      <c r="G99" s="295"/>
      <c r="H99" s="295"/>
      <c r="I99" s="295"/>
    </row>
    <row r="100" spans="2:9" s="76" customFormat="1">
      <c r="B100" s="295"/>
      <c r="C100" s="295"/>
      <c r="D100" s="295"/>
      <c r="E100" s="295"/>
      <c r="F100" s="295"/>
      <c r="G100" s="295"/>
      <c r="H100" s="295"/>
      <c r="I100" s="295"/>
    </row>
    <row r="101" spans="2:9" s="76" customFormat="1">
      <c r="B101" s="295"/>
      <c r="C101" s="295"/>
      <c r="D101" s="295"/>
      <c r="E101" s="295"/>
      <c r="F101" s="295"/>
      <c r="G101" s="295"/>
      <c r="H101" s="295"/>
      <c r="I101" s="295"/>
    </row>
    <row r="102" spans="2:9" s="76" customFormat="1">
      <c r="B102" s="295"/>
      <c r="C102" s="295"/>
      <c r="D102" s="295"/>
      <c r="E102" s="295"/>
      <c r="F102" s="295"/>
      <c r="G102" s="295"/>
      <c r="H102" s="295"/>
      <c r="I102" s="295"/>
    </row>
    <row r="103" spans="2:9" s="76" customFormat="1">
      <c r="B103" s="295"/>
      <c r="C103" s="295"/>
      <c r="D103" s="295"/>
      <c r="E103" s="295"/>
      <c r="F103" s="295"/>
      <c r="G103" s="295"/>
      <c r="H103" s="295"/>
      <c r="I103" s="295"/>
    </row>
    <row r="104" spans="2:9" s="76" customFormat="1">
      <c r="B104" s="295"/>
      <c r="C104" s="295"/>
      <c r="D104" s="295"/>
      <c r="E104" s="295"/>
      <c r="F104" s="295"/>
      <c r="G104" s="295"/>
      <c r="H104" s="295"/>
      <c r="I104" s="295"/>
    </row>
    <row r="105" spans="2:9" s="76" customFormat="1">
      <c r="B105" s="295"/>
      <c r="C105" s="295"/>
      <c r="D105" s="295"/>
      <c r="E105" s="295"/>
      <c r="F105" s="295"/>
      <c r="G105" s="295"/>
      <c r="H105" s="295"/>
      <c r="I105" s="295"/>
    </row>
    <row r="106" spans="2:9" s="76" customFormat="1">
      <c r="B106" s="295"/>
      <c r="C106" s="295"/>
      <c r="D106" s="295"/>
      <c r="E106" s="295"/>
      <c r="F106" s="295"/>
      <c r="G106" s="295"/>
      <c r="H106" s="295"/>
      <c r="I106" s="295"/>
    </row>
    <row r="107" spans="2:9" s="76" customFormat="1">
      <c r="B107" s="295"/>
      <c r="C107" s="295"/>
      <c r="D107" s="295"/>
      <c r="E107" s="295"/>
      <c r="F107" s="295"/>
      <c r="G107" s="295"/>
      <c r="H107" s="295"/>
      <c r="I107" s="295"/>
    </row>
    <row r="108" spans="2:9" s="76" customFormat="1">
      <c r="B108" s="295"/>
      <c r="C108" s="295"/>
      <c r="D108" s="295"/>
      <c r="E108" s="295"/>
      <c r="F108" s="295"/>
      <c r="G108" s="295"/>
      <c r="H108" s="295"/>
      <c r="I108" s="295"/>
    </row>
    <row r="109" spans="2:9" s="76" customFormat="1">
      <c r="B109" s="295"/>
      <c r="C109" s="295"/>
      <c r="D109" s="295"/>
      <c r="E109" s="295"/>
      <c r="F109" s="295"/>
      <c r="G109" s="295"/>
      <c r="H109" s="295"/>
      <c r="I109" s="295"/>
    </row>
    <row r="110" spans="2:9" s="76" customFormat="1">
      <c r="B110" s="295"/>
      <c r="C110" s="295"/>
      <c r="D110" s="295"/>
      <c r="E110" s="295"/>
      <c r="F110" s="295"/>
      <c r="G110" s="295"/>
      <c r="H110" s="295"/>
      <c r="I110" s="295"/>
    </row>
    <row r="111" spans="2:9" s="76" customFormat="1">
      <c r="B111" s="295"/>
      <c r="C111" s="295"/>
      <c r="D111" s="295"/>
      <c r="E111" s="295"/>
      <c r="F111" s="295"/>
      <c r="G111" s="295"/>
      <c r="H111" s="295"/>
      <c r="I111" s="295"/>
    </row>
    <row r="112" spans="2:9" s="76" customFormat="1">
      <c r="B112" s="295"/>
      <c r="C112" s="295"/>
      <c r="D112" s="295"/>
      <c r="E112" s="295"/>
      <c r="F112" s="295"/>
      <c r="G112" s="295"/>
      <c r="H112" s="295"/>
      <c r="I112" s="295"/>
    </row>
    <row r="113" spans="2:9" s="76" customFormat="1">
      <c r="B113" s="295"/>
      <c r="C113" s="295"/>
      <c r="D113" s="295"/>
      <c r="E113" s="295"/>
      <c r="F113" s="295"/>
      <c r="G113" s="295"/>
      <c r="H113" s="295"/>
      <c r="I113" s="295"/>
    </row>
    <row r="114" spans="2:9" s="76" customFormat="1">
      <c r="B114" s="295"/>
      <c r="C114" s="295"/>
      <c r="D114" s="295"/>
      <c r="E114" s="295"/>
      <c r="F114" s="295"/>
      <c r="G114" s="295"/>
      <c r="H114" s="295"/>
      <c r="I114" s="295"/>
    </row>
    <row r="115" spans="2:9" s="76" customFormat="1">
      <c r="B115" s="295"/>
      <c r="C115" s="295"/>
      <c r="D115" s="295"/>
      <c r="E115" s="295"/>
      <c r="F115" s="295"/>
      <c r="G115" s="295"/>
      <c r="H115" s="295"/>
      <c r="I115" s="295"/>
    </row>
    <row r="116" spans="2:9" s="76" customFormat="1">
      <c r="B116" s="295"/>
      <c r="C116" s="295"/>
      <c r="D116" s="295"/>
      <c r="E116" s="295"/>
      <c r="F116" s="295"/>
      <c r="G116" s="295"/>
      <c r="H116" s="295"/>
      <c r="I116" s="295"/>
    </row>
    <row r="117" spans="2:9" s="76" customFormat="1">
      <c r="B117" s="295"/>
      <c r="C117" s="295"/>
      <c r="D117" s="295"/>
      <c r="E117" s="295"/>
      <c r="F117" s="295"/>
      <c r="G117" s="295"/>
      <c r="H117" s="295"/>
      <c r="I117" s="295"/>
    </row>
    <row r="118" spans="2:9" s="76" customFormat="1">
      <c r="B118" s="295"/>
      <c r="C118" s="295"/>
      <c r="D118" s="295"/>
      <c r="E118" s="295"/>
      <c r="F118" s="295"/>
      <c r="G118" s="295"/>
      <c r="H118" s="295"/>
      <c r="I118" s="295"/>
    </row>
    <row r="119" spans="2:9" s="76" customFormat="1">
      <c r="B119" s="295"/>
      <c r="C119" s="295"/>
      <c r="D119" s="295"/>
      <c r="E119" s="295"/>
      <c r="F119" s="295"/>
      <c r="G119" s="295"/>
      <c r="H119" s="295"/>
      <c r="I119" s="295"/>
    </row>
    <row r="120" spans="2:9" s="76" customFormat="1">
      <c r="B120" s="295"/>
      <c r="C120" s="295"/>
      <c r="D120" s="295"/>
      <c r="E120" s="295"/>
      <c r="F120" s="295"/>
      <c r="G120" s="295"/>
      <c r="H120" s="295"/>
      <c r="I120" s="295"/>
    </row>
    <row r="121" spans="2:9" s="76" customFormat="1">
      <c r="B121" s="295"/>
      <c r="C121" s="295"/>
      <c r="D121" s="295"/>
      <c r="E121" s="295"/>
      <c r="F121" s="295"/>
      <c r="G121" s="295"/>
      <c r="H121" s="295"/>
      <c r="I121" s="295"/>
    </row>
    <row r="122" spans="2:9" s="76" customFormat="1">
      <c r="B122" s="295"/>
      <c r="C122" s="295"/>
      <c r="D122" s="295"/>
      <c r="E122" s="295"/>
      <c r="F122" s="295"/>
      <c r="G122" s="295"/>
      <c r="H122" s="295"/>
      <c r="I122" s="295"/>
    </row>
    <row r="123" spans="2:9" s="76" customFormat="1">
      <c r="B123" s="295"/>
      <c r="C123" s="295"/>
      <c r="D123" s="295"/>
      <c r="E123" s="295"/>
      <c r="F123" s="295"/>
      <c r="G123" s="295"/>
      <c r="H123" s="295"/>
      <c r="I123" s="295"/>
    </row>
    <row r="124" spans="2:9" s="76" customFormat="1">
      <c r="B124" s="295"/>
      <c r="C124" s="295"/>
      <c r="D124" s="295"/>
      <c r="E124" s="295"/>
      <c r="F124" s="295"/>
      <c r="G124" s="295"/>
      <c r="H124" s="295"/>
      <c r="I124" s="295"/>
    </row>
    <row r="125" spans="2:9" s="76" customFormat="1">
      <c r="B125" s="295"/>
      <c r="C125" s="295"/>
      <c r="D125" s="295"/>
      <c r="E125" s="295"/>
      <c r="F125" s="295"/>
      <c r="G125" s="295"/>
      <c r="H125" s="295"/>
      <c r="I125" s="295"/>
    </row>
    <row r="126" spans="2:9" s="76" customFormat="1">
      <c r="B126" s="295"/>
      <c r="C126" s="295"/>
      <c r="D126" s="295"/>
      <c r="E126" s="295"/>
      <c r="F126" s="295"/>
      <c r="G126" s="295"/>
      <c r="H126" s="295"/>
      <c r="I126" s="295"/>
    </row>
    <row r="127" spans="2:9" s="76" customFormat="1">
      <c r="B127" s="295"/>
      <c r="C127" s="295"/>
      <c r="D127" s="295"/>
      <c r="E127" s="295"/>
      <c r="F127" s="295"/>
      <c r="G127" s="295"/>
      <c r="H127" s="295"/>
      <c r="I127" s="295"/>
    </row>
    <row r="128" spans="2:9" s="76" customFormat="1">
      <c r="B128" s="295"/>
      <c r="C128" s="295"/>
      <c r="D128" s="295"/>
      <c r="E128" s="295"/>
      <c r="F128" s="295"/>
      <c r="G128" s="295"/>
      <c r="H128" s="295"/>
      <c r="I128" s="295"/>
    </row>
    <row r="129" spans="2:9" s="76" customFormat="1">
      <c r="B129" s="295"/>
      <c r="C129" s="295"/>
      <c r="D129" s="295"/>
      <c r="E129" s="295"/>
      <c r="F129" s="295"/>
      <c r="G129" s="295"/>
      <c r="H129" s="295"/>
      <c r="I129" s="295"/>
    </row>
    <row r="130" spans="2:9" s="76" customFormat="1">
      <c r="B130" s="295"/>
      <c r="C130" s="295"/>
      <c r="D130" s="295"/>
      <c r="E130" s="295"/>
      <c r="F130" s="295"/>
      <c r="G130" s="295"/>
      <c r="H130" s="295"/>
      <c r="I130" s="295"/>
    </row>
    <row r="131" spans="2:9" s="76" customFormat="1">
      <c r="B131" s="295"/>
      <c r="C131" s="295"/>
      <c r="D131" s="295"/>
      <c r="E131" s="295"/>
      <c r="F131" s="295"/>
      <c r="G131" s="295"/>
      <c r="H131" s="295"/>
      <c r="I131" s="295"/>
    </row>
    <row r="132" spans="2:9" s="76" customFormat="1">
      <c r="B132" s="295"/>
      <c r="C132" s="295"/>
      <c r="D132" s="295"/>
      <c r="E132" s="295"/>
      <c r="F132" s="295"/>
      <c r="G132" s="295"/>
      <c r="H132" s="295"/>
      <c r="I132" s="295"/>
    </row>
    <row r="133" spans="2:9" s="76" customFormat="1">
      <c r="B133" s="295"/>
      <c r="C133" s="295"/>
      <c r="D133" s="295"/>
      <c r="E133" s="295"/>
      <c r="F133" s="295"/>
      <c r="G133" s="295"/>
      <c r="H133" s="295"/>
      <c r="I133" s="295"/>
    </row>
  </sheetData>
  <customSheetViews>
    <customSheetView guid="{6A54F00C-7B17-4D96-A2D4-E0FBA71FC9BA}" showPageBreaks="1" view="pageLayout" topLeftCell="A7">
      <selection activeCell="A9" sqref="A9"/>
      <pageMargins left="0" right="0" top="0" bottom="0" header="0" footer="0"/>
      <pageSetup paperSize="9" orientation="portrait" r:id="rId1"/>
      <headerFooter>
        <oddHeader>&amp;R&amp;"Arial,Fett"&amp;10&amp;A</oddHeader>
        <oddFooter>&amp;L&amp;"Arial,Standard"&amp;9&amp;F&amp;R&amp;"Arial,Standard"&amp;9&amp;P / &amp;N</oddFooter>
      </headerFooter>
    </customSheetView>
  </customSheetViews>
  <mergeCells count="5">
    <mergeCell ref="A28:B28"/>
    <mergeCell ref="A6:L6"/>
    <mergeCell ref="B8:I8"/>
    <mergeCell ref="J8:L8"/>
    <mergeCell ref="B4:L4"/>
  </mergeCells>
  <phoneticPr fontId="0" type="noConversion"/>
  <dataValidations count="1">
    <dataValidation type="list" allowBlank="1" showInputMessage="1" showErrorMessage="1" sqref="B10:I25" xr:uid="{D65DFA7B-4AE8-4961-833F-E94DE9591674}">
      <formula1>"0,1,2,3,4,5,&gt;5"</formula1>
    </dataValidation>
  </dataValidations>
  <pageMargins left="0.25" right="0.25" top="0.75" bottom="0.75" header="0.3" footer="0.3"/>
  <pageSetup paperSize="9" scale="74" fitToHeight="0" orientation="portrait" r:id="rId2"/>
  <headerFooter>
    <oddHeader>&amp;R&amp;"Arial,Fett"&amp;10&amp;A</oddHeader>
    <oddFooter>&amp;L&amp;"Arial,Standard"&amp;9&amp;F&amp;R&amp;"Arial,Standard"&amp;9&amp;P / &amp;N</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3">
    <pageSetUpPr fitToPage="1"/>
  </sheetPr>
  <dimension ref="A1:CS1156"/>
  <sheetViews>
    <sheetView showWhiteSpace="0" topLeftCell="A10" zoomScaleNormal="100" workbookViewId="0">
      <selection activeCell="I37" sqref="I37"/>
    </sheetView>
  </sheetViews>
  <sheetFormatPr defaultColWidth="11.42578125" defaultRowHeight="12.75"/>
  <cols>
    <col min="1" max="1" width="9.42578125" style="4" bestFit="1" customWidth="1"/>
    <col min="2" max="2" width="35.42578125" style="4" customWidth="1"/>
    <col min="3" max="3" width="7.140625" style="4" customWidth="1"/>
    <col min="4" max="11" width="7.28515625" style="4" customWidth="1"/>
    <col min="12" max="12" width="46" style="4" customWidth="1"/>
    <col min="13" max="13" width="55.7109375" style="4" customWidth="1"/>
    <col min="14" max="97" width="11.42578125" style="60"/>
    <col min="98" max="16384" width="11.42578125" style="4"/>
  </cols>
  <sheetData>
    <row r="1" spans="1:13" s="60" customFormat="1" ht="114" customHeight="1">
      <c r="A1" s="121"/>
      <c r="B1" s="121"/>
      <c r="C1" s="121"/>
      <c r="D1" s="121"/>
      <c r="E1" s="121"/>
      <c r="F1" s="121"/>
      <c r="G1" s="121"/>
      <c r="H1" s="121"/>
      <c r="I1" s="121"/>
      <c r="J1" s="121"/>
      <c r="K1" s="121"/>
      <c r="L1" s="121"/>
      <c r="M1" s="121"/>
    </row>
    <row r="2" spans="1:13" s="60" customFormat="1" ht="15.75">
      <c r="A2" s="61" t="s">
        <v>507</v>
      </c>
      <c r="B2" s="121"/>
      <c r="C2" s="121"/>
      <c r="D2" s="121"/>
      <c r="E2" s="121"/>
      <c r="F2" s="121"/>
      <c r="G2" s="121"/>
      <c r="H2" s="121"/>
      <c r="I2" s="121"/>
      <c r="J2" s="121"/>
      <c r="K2" s="121"/>
      <c r="L2" s="121"/>
      <c r="M2" s="121"/>
    </row>
    <row r="3" spans="1:13" s="60" customFormat="1" ht="28.5" customHeight="1">
      <c r="A3" s="122"/>
      <c r="B3" s="121"/>
      <c r="C3" s="121"/>
      <c r="D3" s="121"/>
      <c r="E3" s="121"/>
      <c r="F3" s="121"/>
      <c r="G3" s="121"/>
      <c r="H3" s="121"/>
      <c r="I3" s="121"/>
      <c r="J3" s="121"/>
      <c r="K3" s="121"/>
      <c r="L3" s="121"/>
      <c r="M3" s="121"/>
    </row>
    <row r="4" spans="1:13" s="60" customFormat="1" ht="15">
      <c r="A4" s="539" t="s">
        <v>53</v>
      </c>
      <c r="B4" s="540"/>
      <c r="C4" s="541">
        <f>'01 Deklarationsblatt'!A49</f>
        <v>0</v>
      </c>
      <c r="D4" s="542"/>
      <c r="E4" s="542"/>
      <c r="F4" s="542"/>
      <c r="G4" s="542"/>
      <c r="H4" s="542"/>
      <c r="I4" s="542"/>
      <c r="J4" s="542"/>
      <c r="K4" s="542"/>
      <c r="L4" s="543"/>
      <c r="M4" s="543"/>
    </row>
    <row r="5" spans="1:13" s="60" customFormat="1" ht="15">
      <c r="A5" s="320"/>
      <c r="B5" s="321"/>
      <c r="C5" s="322"/>
      <c r="D5" s="323"/>
      <c r="E5" s="323"/>
      <c r="F5" s="323"/>
      <c r="G5" s="323"/>
      <c r="H5" s="323"/>
      <c r="I5" s="323"/>
      <c r="J5" s="323"/>
      <c r="K5" s="323"/>
      <c r="L5" s="323"/>
      <c r="M5" s="323"/>
    </row>
    <row r="6" spans="1:13" s="60" customFormat="1" ht="27.75" customHeight="1">
      <c r="A6" s="544" t="s">
        <v>508</v>
      </c>
      <c r="B6" s="545"/>
      <c r="C6" s="545"/>
      <c r="D6" s="545"/>
      <c r="E6" s="545"/>
      <c r="F6" s="545"/>
      <c r="G6" s="545"/>
      <c r="H6" s="545"/>
      <c r="I6" s="545"/>
      <c r="J6" s="545"/>
      <c r="K6" s="545"/>
      <c r="L6" s="545"/>
      <c r="M6" s="545"/>
    </row>
    <row r="7" spans="1:13" s="60" customFormat="1">
      <c r="A7" s="122"/>
      <c r="B7" s="121"/>
      <c r="C7" s="121"/>
      <c r="D7" s="121"/>
      <c r="E7" s="121"/>
      <c r="F7" s="121"/>
      <c r="G7" s="121"/>
      <c r="H7" s="121"/>
      <c r="I7" s="121"/>
      <c r="J7" s="121"/>
      <c r="K7" s="121"/>
      <c r="L7" s="121"/>
      <c r="M7" s="121"/>
    </row>
    <row r="8" spans="1:13" s="60" customFormat="1" ht="15">
      <c r="A8" s="122"/>
      <c r="B8" s="121"/>
      <c r="C8" s="121"/>
      <c r="D8" s="537" t="s">
        <v>509</v>
      </c>
      <c r="E8" s="538"/>
      <c r="F8" s="538"/>
      <c r="G8" s="538"/>
      <c r="H8" s="538"/>
      <c r="I8" s="538"/>
      <c r="J8" s="538"/>
      <c r="K8" s="538"/>
      <c r="L8" s="121"/>
      <c r="M8" s="121"/>
    </row>
    <row r="9" spans="1:13" ht="147.75">
      <c r="A9" s="317" t="s">
        <v>55</v>
      </c>
      <c r="B9" s="301" t="s">
        <v>510</v>
      </c>
      <c r="C9" s="316" t="s">
        <v>511</v>
      </c>
      <c r="D9" s="303" t="s">
        <v>491</v>
      </c>
      <c r="E9" s="303" t="s">
        <v>492</v>
      </c>
      <c r="F9" s="303" t="s">
        <v>493</v>
      </c>
      <c r="G9" s="303" t="s">
        <v>494</v>
      </c>
      <c r="H9" s="303" t="s">
        <v>469</v>
      </c>
      <c r="I9" s="303" t="s">
        <v>474</v>
      </c>
      <c r="J9" s="303" t="s">
        <v>479</v>
      </c>
      <c r="K9" s="303" t="s">
        <v>484</v>
      </c>
      <c r="L9" s="319" t="s">
        <v>512</v>
      </c>
      <c r="M9" s="301" t="s">
        <v>513</v>
      </c>
    </row>
    <row r="10" spans="1:13" ht="28.5" customHeight="1">
      <c r="A10" s="318">
        <v>1</v>
      </c>
      <c r="B10" s="359"/>
      <c r="C10" s="410"/>
      <c r="D10" s="359"/>
      <c r="E10" s="359"/>
      <c r="F10" s="359"/>
      <c r="G10" s="359"/>
      <c r="H10" s="359"/>
      <c r="I10" s="359"/>
      <c r="J10" s="359"/>
      <c r="K10" s="359"/>
      <c r="L10" s="411"/>
      <c r="M10" s="359"/>
    </row>
    <row r="11" spans="1:13" ht="28.5" customHeight="1">
      <c r="A11" s="318">
        <v>2</v>
      </c>
      <c r="B11" s="359"/>
      <c r="C11" s="410"/>
      <c r="D11" s="359"/>
      <c r="E11" s="359"/>
      <c r="F11" s="359"/>
      <c r="G11" s="359"/>
      <c r="H11" s="359"/>
      <c r="I11" s="359"/>
      <c r="J11" s="359"/>
      <c r="K11" s="359"/>
      <c r="L11" s="359"/>
      <c r="M11" s="359"/>
    </row>
    <row r="12" spans="1:13" ht="28.5" customHeight="1">
      <c r="A12" s="318">
        <v>3</v>
      </c>
      <c r="B12" s="359"/>
      <c r="C12" s="410"/>
      <c r="D12" s="359"/>
      <c r="E12" s="359"/>
      <c r="F12" s="359"/>
      <c r="G12" s="359"/>
      <c r="H12" s="359"/>
      <c r="I12" s="359"/>
      <c r="J12" s="359"/>
      <c r="K12" s="359"/>
      <c r="L12" s="359"/>
      <c r="M12" s="359"/>
    </row>
    <row r="13" spans="1:13" ht="28.5" customHeight="1">
      <c r="A13" s="318">
        <v>4</v>
      </c>
      <c r="B13" s="359"/>
      <c r="C13" s="410"/>
      <c r="D13" s="359"/>
      <c r="E13" s="359"/>
      <c r="F13" s="359"/>
      <c r="G13" s="359"/>
      <c r="H13" s="359"/>
      <c r="I13" s="359"/>
      <c r="J13" s="359"/>
      <c r="K13" s="359"/>
      <c r="L13" s="359"/>
      <c r="M13" s="359"/>
    </row>
    <row r="14" spans="1:13" ht="28.5" customHeight="1">
      <c r="A14" s="318">
        <v>5</v>
      </c>
      <c r="B14" s="359"/>
      <c r="C14" s="410"/>
      <c r="D14" s="359"/>
      <c r="E14" s="359"/>
      <c r="F14" s="359"/>
      <c r="G14" s="359"/>
      <c r="H14" s="359"/>
      <c r="I14" s="359"/>
      <c r="J14" s="359"/>
      <c r="K14" s="359"/>
      <c r="L14" s="359"/>
      <c r="M14" s="359"/>
    </row>
    <row r="15" spans="1:13" ht="28.5" customHeight="1">
      <c r="A15" s="318">
        <v>6</v>
      </c>
      <c r="B15" s="359"/>
      <c r="C15" s="410"/>
      <c r="D15" s="359"/>
      <c r="E15" s="359"/>
      <c r="F15" s="359"/>
      <c r="G15" s="359"/>
      <c r="H15" s="359"/>
      <c r="I15" s="359"/>
      <c r="J15" s="359"/>
      <c r="K15" s="359"/>
      <c r="L15" s="359"/>
      <c r="M15" s="359"/>
    </row>
    <row r="16" spans="1:13" ht="28.5" customHeight="1">
      <c r="A16" s="318">
        <v>7</v>
      </c>
      <c r="B16" s="359"/>
      <c r="C16" s="410"/>
      <c r="D16" s="359"/>
      <c r="E16" s="359"/>
      <c r="F16" s="359"/>
      <c r="G16" s="359"/>
      <c r="H16" s="359"/>
      <c r="I16" s="359"/>
      <c r="J16" s="359"/>
      <c r="K16" s="359"/>
      <c r="L16" s="359"/>
      <c r="M16" s="359"/>
    </row>
    <row r="17" spans="1:13" ht="28.5" customHeight="1">
      <c r="A17" s="318">
        <v>8</v>
      </c>
      <c r="B17" s="359"/>
      <c r="C17" s="410"/>
      <c r="D17" s="359"/>
      <c r="E17" s="359"/>
      <c r="F17" s="359"/>
      <c r="G17" s="359"/>
      <c r="H17" s="359"/>
      <c r="I17" s="359"/>
      <c r="J17" s="359"/>
      <c r="K17" s="359"/>
      <c r="L17" s="359"/>
      <c r="M17" s="359"/>
    </row>
    <row r="18" spans="1:13" ht="28.5" customHeight="1">
      <c r="A18" s="318">
        <v>9</v>
      </c>
      <c r="B18" s="359"/>
      <c r="C18" s="410"/>
      <c r="D18" s="359"/>
      <c r="E18" s="359"/>
      <c r="F18" s="359"/>
      <c r="G18" s="359"/>
      <c r="H18" s="359"/>
      <c r="I18" s="359"/>
      <c r="J18" s="359"/>
      <c r="K18" s="359"/>
      <c r="L18" s="359"/>
      <c r="M18" s="359"/>
    </row>
    <row r="19" spans="1:13" ht="28.5" customHeight="1">
      <c r="A19" s="318">
        <v>10</v>
      </c>
      <c r="B19" s="359"/>
      <c r="C19" s="410"/>
      <c r="D19" s="359"/>
      <c r="E19" s="359"/>
      <c r="F19" s="359"/>
      <c r="G19" s="359"/>
      <c r="H19" s="359"/>
      <c r="I19" s="359"/>
      <c r="J19" s="359"/>
      <c r="K19" s="359"/>
      <c r="L19" s="359"/>
      <c r="M19" s="359"/>
    </row>
    <row r="20" spans="1:13" ht="28.5" customHeight="1">
      <c r="A20" s="318">
        <v>11</v>
      </c>
      <c r="B20" s="359"/>
      <c r="C20" s="410"/>
      <c r="D20" s="359"/>
      <c r="E20" s="359"/>
      <c r="F20" s="359"/>
      <c r="G20" s="359"/>
      <c r="H20" s="359"/>
      <c r="I20" s="359"/>
      <c r="J20" s="359"/>
      <c r="K20" s="359"/>
      <c r="L20" s="359"/>
      <c r="M20" s="359"/>
    </row>
    <row r="21" spans="1:13" ht="28.5" customHeight="1">
      <c r="A21" s="318">
        <v>12</v>
      </c>
      <c r="B21" s="359"/>
      <c r="C21" s="410"/>
      <c r="D21" s="359"/>
      <c r="E21" s="359"/>
      <c r="F21" s="359"/>
      <c r="G21" s="359"/>
      <c r="H21" s="359"/>
      <c r="I21" s="359"/>
      <c r="J21" s="359"/>
      <c r="K21" s="359"/>
      <c r="L21" s="359"/>
      <c r="M21" s="359"/>
    </row>
    <row r="22" spans="1:13" ht="28.5" customHeight="1">
      <c r="A22" s="318">
        <v>13</v>
      </c>
      <c r="B22" s="359"/>
      <c r="C22" s="410"/>
      <c r="D22" s="359"/>
      <c r="E22" s="359"/>
      <c r="F22" s="359"/>
      <c r="G22" s="359"/>
      <c r="H22" s="359"/>
      <c r="I22" s="359"/>
      <c r="J22" s="359"/>
      <c r="K22" s="359"/>
      <c r="L22" s="359"/>
      <c r="M22" s="359"/>
    </row>
    <row r="23" spans="1:13" ht="28.5" customHeight="1">
      <c r="A23" s="318">
        <v>14</v>
      </c>
      <c r="B23" s="359"/>
      <c r="C23" s="410"/>
      <c r="D23" s="359"/>
      <c r="E23" s="359"/>
      <c r="F23" s="359"/>
      <c r="G23" s="359"/>
      <c r="H23" s="359"/>
      <c r="I23" s="359"/>
      <c r="J23" s="359"/>
      <c r="K23" s="359"/>
      <c r="L23" s="359"/>
      <c r="M23" s="359"/>
    </row>
    <row r="24" spans="1:13" ht="28.5" customHeight="1">
      <c r="A24" s="318">
        <v>15</v>
      </c>
      <c r="B24" s="359"/>
      <c r="C24" s="410"/>
      <c r="D24" s="359"/>
      <c r="E24" s="359"/>
      <c r="F24" s="359"/>
      <c r="G24" s="359"/>
      <c r="H24" s="359"/>
      <c r="I24" s="359"/>
      <c r="J24" s="359"/>
      <c r="K24" s="359"/>
      <c r="L24" s="359"/>
      <c r="M24" s="359"/>
    </row>
    <row r="25" spans="1:13" ht="28.5" customHeight="1">
      <c r="A25" s="318">
        <v>16</v>
      </c>
      <c r="B25" s="359"/>
      <c r="C25" s="410"/>
      <c r="D25" s="359"/>
      <c r="E25" s="359"/>
      <c r="F25" s="359"/>
      <c r="G25" s="359"/>
      <c r="H25" s="359"/>
      <c r="I25" s="359"/>
      <c r="J25" s="359"/>
      <c r="K25" s="359"/>
      <c r="L25" s="359"/>
      <c r="M25" s="359"/>
    </row>
    <row r="26" spans="1:13" ht="28.5" customHeight="1">
      <c r="A26" s="318">
        <v>17</v>
      </c>
      <c r="B26" s="359"/>
      <c r="C26" s="410"/>
      <c r="D26" s="359"/>
      <c r="E26" s="359"/>
      <c r="F26" s="359"/>
      <c r="G26" s="359"/>
      <c r="H26" s="359"/>
      <c r="I26" s="359"/>
      <c r="J26" s="359"/>
      <c r="K26" s="359"/>
      <c r="L26" s="359"/>
      <c r="M26" s="359"/>
    </row>
    <row r="27" spans="1:13" ht="28.5" customHeight="1">
      <c r="A27" s="318">
        <v>18</v>
      </c>
      <c r="B27" s="359"/>
      <c r="C27" s="410"/>
      <c r="D27" s="359"/>
      <c r="E27" s="359"/>
      <c r="F27" s="359"/>
      <c r="G27" s="359"/>
      <c r="H27" s="359"/>
      <c r="I27" s="359"/>
      <c r="J27" s="359"/>
      <c r="K27" s="359"/>
      <c r="L27" s="359"/>
      <c r="M27" s="359"/>
    </row>
    <row r="28" spans="1:13" ht="28.5" customHeight="1">
      <c r="A28" s="318">
        <v>19</v>
      </c>
      <c r="B28" s="359"/>
      <c r="C28" s="410"/>
      <c r="D28" s="359"/>
      <c r="E28" s="359"/>
      <c r="F28" s="359"/>
      <c r="G28" s="359"/>
      <c r="H28" s="359"/>
      <c r="I28" s="359"/>
      <c r="J28" s="359"/>
      <c r="K28" s="359"/>
      <c r="L28" s="359"/>
      <c r="M28" s="359"/>
    </row>
    <row r="29" spans="1:13" ht="28.5" customHeight="1">
      <c r="A29" s="318">
        <v>20</v>
      </c>
      <c r="B29" s="359"/>
      <c r="C29" s="410"/>
      <c r="D29" s="359"/>
      <c r="E29" s="359"/>
      <c r="F29" s="359"/>
      <c r="G29" s="359"/>
      <c r="H29" s="359"/>
      <c r="I29" s="359"/>
      <c r="J29" s="359"/>
      <c r="K29" s="359"/>
      <c r="L29" s="359"/>
      <c r="M29" s="359"/>
    </row>
    <row r="30" spans="1:13" s="60" customFormat="1">
      <c r="A30" s="121"/>
      <c r="B30" s="121"/>
      <c r="C30" s="121"/>
      <c r="D30" s="121"/>
      <c r="E30" s="121"/>
      <c r="F30" s="121"/>
      <c r="G30" s="121"/>
      <c r="H30" s="121"/>
      <c r="I30" s="121"/>
      <c r="J30" s="121"/>
      <c r="K30" s="121"/>
      <c r="L30" s="121"/>
      <c r="M30" s="121"/>
    </row>
    <row r="31" spans="1:13" s="60" customFormat="1">
      <c r="A31" s="121"/>
      <c r="B31" s="121"/>
      <c r="C31" s="121"/>
      <c r="D31" s="121"/>
      <c r="E31" s="121"/>
      <c r="F31" s="121"/>
      <c r="G31" s="121"/>
      <c r="H31" s="121"/>
      <c r="I31" s="121"/>
      <c r="J31" s="121"/>
      <c r="K31" s="121"/>
      <c r="L31" s="121"/>
      <c r="M31" s="121"/>
    </row>
    <row r="32" spans="1:13" s="60" customFormat="1" ht="28.5" customHeight="1">
      <c r="A32" s="438" t="s">
        <v>107</v>
      </c>
      <c r="B32" s="439"/>
      <c r="C32" s="121"/>
      <c r="D32" s="121"/>
      <c r="E32" s="121"/>
      <c r="F32" s="121"/>
      <c r="G32" s="121"/>
      <c r="H32" s="121"/>
      <c r="I32" s="121"/>
      <c r="J32" s="121"/>
      <c r="K32" s="121"/>
      <c r="L32" s="121"/>
      <c r="M32" s="121"/>
    </row>
    <row r="33" spans="1:13" s="60" customFormat="1" ht="33" customHeight="1">
      <c r="A33" s="361"/>
      <c r="B33" s="362"/>
      <c r="C33" s="418"/>
      <c r="D33" s="418"/>
      <c r="E33" s="418"/>
      <c r="F33" s="121"/>
      <c r="G33" s="121"/>
      <c r="H33" s="121"/>
      <c r="I33" s="121"/>
      <c r="J33" s="121"/>
      <c r="K33" s="121"/>
      <c r="L33" s="121"/>
      <c r="M33" s="121"/>
    </row>
    <row r="34" spans="1:13" s="60" customFormat="1">
      <c r="A34" s="163" t="s">
        <v>51</v>
      </c>
      <c r="B34" s="163"/>
      <c r="C34" s="121"/>
      <c r="D34" s="121"/>
      <c r="E34" s="121"/>
      <c r="F34" s="121"/>
      <c r="G34" s="121"/>
      <c r="H34" s="121"/>
      <c r="I34" s="121"/>
      <c r="J34" s="121"/>
      <c r="K34" s="121"/>
      <c r="L34" s="121"/>
      <c r="M34" s="121"/>
    </row>
    <row r="35" spans="1:13" s="60" customFormat="1">
      <c r="A35" s="121"/>
      <c r="B35" s="121"/>
      <c r="C35" s="121"/>
      <c r="D35" s="121"/>
      <c r="E35" s="121"/>
      <c r="F35" s="121"/>
      <c r="G35" s="121"/>
      <c r="H35" s="121"/>
      <c r="I35" s="121"/>
      <c r="J35" s="121"/>
      <c r="K35" s="121"/>
      <c r="L35" s="121"/>
      <c r="M35" s="121"/>
    </row>
    <row r="36" spans="1:13" s="60" customFormat="1">
      <c r="A36" s="121"/>
      <c r="B36" s="121"/>
      <c r="C36" s="121"/>
      <c r="D36" s="121"/>
      <c r="E36" s="121"/>
      <c r="F36" s="121"/>
      <c r="G36" s="121"/>
      <c r="H36" s="121"/>
      <c r="I36" s="121"/>
      <c r="J36" s="121"/>
      <c r="K36" s="121"/>
      <c r="L36" s="121"/>
      <c r="M36" s="121"/>
    </row>
    <row r="37" spans="1:13" s="60" customFormat="1">
      <c r="A37" s="121"/>
      <c r="B37" s="121"/>
      <c r="C37" s="121"/>
      <c r="D37" s="121"/>
      <c r="E37" s="121"/>
      <c r="F37" s="121"/>
      <c r="G37" s="121"/>
      <c r="H37" s="121"/>
      <c r="I37" s="121"/>
      <c r="J37" s="121"/>
      <c r="K37" s="121"/>
      <c r="L37" s="121"/>
      <c r="M37" s="121"/>
    </row>
    <row r="38" spans="1:13" s="60" customFormat="1">
      <c r="A38" s="121"/>
      <c r="B38" s="121"/>
      <c r="C38" s="121"/>
      <c r="D38" s="121"/>
      <c r="E38" s="121"/>
      <c r="F38" s="121"/>
      <c r="G38" s="121"/>
      <c r="H38" s="121"/>
      <c r="I38" s="121"/>
      <c r="J38" s="121"/>
      <c r="K38" s="121"/>
      <c r="L38" s="121"/>
      <c r="M38" s="121"/>
    </row>
    <row r="39" spans="1:13" s="60" customFormat="1">
      <c r="A39" s="121"/>
      <c r="B39" s="121"/>
      <c r="C39" s="121"/>
      <c r="D39" s="121"/>
      <c r="E39" s="121"/>
      <c r="F39" s="121"/>
      <c r="G39" s="121"/>
      <c r="H39" s="121"/>
      <c r="I39" s="121"/>
      <c r="J39" s="121"/>
      <c r="K39" s="121"/>
      <c r="L39" s="121"/>
      <c r="M39" s="121"/>
    </row>
    <row r="40" spans="1:13" s="60" customFormat="1">
      <c r="A40" s="121"/>
      <c r="B40" s="121"/>
      <c r="C40" s="121"/>
      <c r="D40" s="121"/>
      <c r="E40" s="121"/>
      <c r="F40" s="121"/>
      <c r="G40" s="121"/>
      <c r="H40" s="121"/>
      <c r="I40" s="121"/>
      <c r="J40" s="121"/>
      <c r="K40" s="121"/>
      <c r="L40" s="121"/>
      <c r="M40" s="121"/>
    </row>
    <row r="41" spans="1:13" s="60" customFormat="1">
      <c r="A41" s="121"/>
      <c r="B41" s="121"/>
      <c r="C41" s="121"/>
      <c r="D41" s="121"/>
      <c r="E41" s="121"/>
      <c r="F41" s="121"/>
      <c r="G41" s="121"/>
      <c r="H41" s="121"/>
      <c r="I41" s="121"/>
      <c r="J41" s="121"/>
      <c r="K41" s="121"/>
      <c r="L41" s="121"/>
      <c r="M41" s="121"/>
    </row>
    <row r="42" spans="1:13" s="60" customFormat="1">
      <c r="A42" s="121"/>
      <c r="B42" s="121"/>
      <c r="C42" s="121"/>
      <c r="D42" s="121"/>
      <c r="E42" s="121"/>
      <c r="F42" s="121"/>
      <c r="G42" s="121"/>
      <c r="H42" s="121"/>
      <c r="I42" s="121"/>
      <c r="J42" s="121"/>
      <c r="K42" s="121"/>
      <c r="L42" s="121"/>
      <c r="M42" s="121"/>
    </row>
    <row r="43" spans="1:13" s="60" customFormat="1">
      <c r="A43" s="121"/>
      <c r="B43" s="121"/>
      <c r="C43" s="121"/>
      <c r="D43" s="121"/>
      <c r="E43" s="121"/>
      <c r="F43" s="121"/>
      <c r="G43" s="121"/>
      <c r="H43" s="121"/>
      <c r="I43" s="121"/>
      <c r="J43" s="121"/>
      <c r="K43" s="121"/>
      <c r="L43" s="121"/>
      <c r="M43" s="121"/>
    </row>
    <row r="44" spans="1:13" s="60" customFormat="1">
      <c r="A44" s="121"/>
      <c r="B44" s="121"/>
      <c r="C44" s="121"/>
      <c r="D44" s="121"/>
      <c r="E44" s="121"/>
      <c r="F44" s="121"/>
      <c r="G44" s="121"/>
      <c r="H44" s="121"/>
      <c r="I44" s="121"/>
      <c r="J44" s="121"/>
      <c r="K44" s="121"/>
      <c r="L44" s="121"/>
      <c r="M44" s="121"/>
    </row>
    <row r="45" spans="1:13" s="60" customFormat="1">
      <c r="A45" s="121"/>
      <c r="B45" s="121"/>
      <c r="C45" s="121"/>
      <c r="D45" s="121"/>
      <c r="E45" s="121"/>
      <c r="F45" s="121"/>
      <c r="G45" s="121"/>
      <c r="H45" s="121"/>
      <c r="I45" s="121"/>
      <c r="J45" s="121"/>
      <c r="K45" s="121"/>
      <c r="L45" s="121"/>
      <c r="M45" s="121"/>
    </row>
    <row r="46" spans="1:13" s="60" customFormat="1">
      <c r="A46" s="121"/>
      <c r="B46" s="121"/>
      <c r="C46" s="121"/>
      <c r="D46" s="121"/>
      <c r="E46" s="121"/>
      <c r="F46" s="121"/>
      <c r="G46" s="121"/>
      <c r="H46" s="121"/>
      <c r="I46" s="121"/>
      <c r="J46" s="121"/>
      <c r="K46" s="121"/>
      <c r="L46" s="121"/>
      <c r="M46" s="121"/>
    </row>
    <row r="47" spans="1:13" s="60" customFormat="1">
      <c r="A47" s="121"/>
      <c r="B47" s="121"/>
      <c r="C47" s="121"/>
      <c r="D47" s="121"/>
      <c r="E47" s="121"/>
      <c r="F47" s="121"/>
      <c r="G47" s="121"/>
      <c r="H47" s="121"/>
      <c r="I47" s="121"/>
      <c r="J47" s="121"/>
      <c r="K47" s="121"/>
      <c r="L47" s="121"/>
      <c r="M47" s="121"/>
    </row>
    <row r="48" spans="1:13" s="60" customFormat="1">
      <c r="A48" s="121"/>
      <c r="B48" s="121"/>
      <c r="C48" s="121"/>
      <c r="D48" s="121"/>
      <c r="E48" s="121"/>
      <c r="F48" s="121"/>
      <c r="G48" s="121"/>
      <c r="H48" s="121"/>
      <c r="I48" s="121"/>
      <c r="J48" s="121"/>
      <c r="K48" s="121"/>
      <c r="L48" s="121"/>
      <c r="M48" s="121"/>
    </row>
    <row r="49" s="60" customFormat="1"/>
    <row r="50" s="60" customFormat="1"/>
    <row r="51" s="60" customFormat="1"/>
    <row r="52" s="60" customFormat="1"/>
    <row r="53" s="60" customFormat="1"/>
    <row r="54" s="60" customFormat="1"/>
    <row r="55" s="60" customFormat="1"/>
    <row r="56" s="60" customFormat="1"/>
    <row r="57" s="60" customFormat="1"/>
    <row r="58" s="60" customFormat="1"/>
    <row r="59" s="60" customFormat="1"/>
    <row r="60" s="60" customFormat="1"/>
    <row r="61" s="60" customFormat="1"/>
    <row r="62" s="60" customFormat="1"/>
    <row r="63" s="60" customFormat="1"/>
    <row r="64" s="60" customFormat="1"/>
    <row r="65" s="60" customFormat="1"/>
    <row r="66" s="60" customFormat="1"/>
    <row r="67" s="60" customFormat="1"/>
    <row r="68" s="60" customFormat="1"/>
    <row r="69" s="60" customFormat="1"/>
    <row r="70" s="60" customFormat="1"/>
    <row r="71" s="60" customFormat="1"/>
    <row r="72" s="60" customFormat="1"/>
    <row r="73" s="60" customFormat="1"/>
    <row r="74" s="60" customFormat="1"/>
    <row r="75" s="60" customFormat="1"/>
    <row r="76" s="60" customFormat="1"/>
    <row r="77" s="60" customFormat="1"/>
    <row r="78" s="60" customFormat="1"/>
    <row r="79" s="60" customFormat="1"/>
    <row r="80" s="60" customFormat="1"/>
    <row r="81" s="60" customFormat="1"/>
    <row r="82" s="60" customFormat="1"/>
    <row r="83" s="60" customFormat="1"/>
    <row r="84" s="60" customFormat="1"/>
    <row r="85" s="60" customFormat="1"/>
    <row r="86" s="60" customFormat="1"/>
    <row r="87" s="60" customFormat="1"/>
    <row r="88" s="60" customFormat="1"/>
    <row r="89" s="60" customFormat="1"/>
    <row r="90" s="60" customFormat="1"/>
    <row r="91" s="60" customFormat="1"/>
    <row r="92" s="60" customFormat="1"/>
    <row r="93" s="60" customFormat="1"/>
    <row r="94" s="60" customFormat="1"/>
    <row r="95" s="60" customFormat="1"/>
    <row r="96" s="60" customFormat="1"/>
    <row r="97" s="60" customFormat="1"/>
    <row r="98" s="60" customFormat="1"/>
    <row r="99" s="60" customFormat="1"/>
    <row r="100" s="60" customFormat="1"/>
    <row r="101" s="60" customFormat="1"/>
    <row r="102" s="60" customFormat="1"/>
    <row r="103" s="60" customFormat="1"/>
    <row r="104" s="60" customFormat="1"/>
    <row r="105" s="60" customFormat="1"/>
    <row r="106" s="60" customFormat="1"/>
    <row r="107" s="60" customFormat="1"/>
    <row r="108" s="60" customFormat="1"/>
    <row r="109" s="60" customFormat="1"/>
    <row r="110" s="60" customFormat="1"/>
    <row r="111" s="60" customFormat="1"/>
    <row r="112" s="60" customFormat="1"/>
    <row r="113" s="60" customFormat="1"/>
    <row r="114" s="60" customFormat="1"/>
    <row r="115" s="60" customFormat="1"/>
    <row r="116" s="60" customFormat="1"/>
    <row r="117" s="60" customFormat="1"/>
    <row r="118" s="60" customFormat="1"/>
    <row r="119" s="60" customFormat="1"/>
    <row r="120" s="60" customFormat="1"/>
    <row r="121" s="60" customFormat="1"/>
    <row r="122" s="60" customFormat="1"/>
    <row r="123" s="60" customFormat="1"/>
    <row r="124" s="60" customFormat="1"/>
    <row r="125" s="60" customFormat="1"/>
    <row r="126" s="60" customFormat="1"/>
    <row r="127" s="60" customFormat="1"/>
    <row r="128" s="60" customFormat="1"/>
    <row r="129" s="60" customFormat="1"/>
    <row r="130" s="60" customFormat="1"/>
    <row r="131" s="60" customFormat="1"/>
    <row r="132" s="60" customFormat="1"/>
    <row r="133" s="60" customFormat="1"/>
    <row r="134" s="60" customFormat="1"/>
    <row r="135" s="60" customFormat="1"/>
    <row r="136" s="60" customFormat="1"/>
    <row r="137" s="60" customFormat="1"/>
    <row r="138" s="60" customFormat="1"/>
    <row r="139" s="60" customFormat="1"/>
    <row r="140" s="60" customFormat="1"/>
    <row r="141" s="60" customFormat="1"/>
    <row r="142" s="60" customFormat="1"/>
    <row r="143" s="60" customFormat="1"/>
    <row r="144" s="60" customFormat="1"/>
    <row r="145" s="60" customFormat="1"/>
    <row r="146" s="60" customFormat="1"/>
    <row r="147" s="60" customFormat="1"/>
    <row r="148" s="60" customFormat="1"/>
    <row r="149" s="60" customFormat="1"/>
    <row r="150" s="60" customFormat="1"/>
    <row r="151" s="60" customFormat="1"/>
    <row r="152" s="60" customFormat="1"/>
    <row r="153" s="60" customFormat="1"/>
    <row r="154" s="60" customFormat="1"/>
    <row r="155" s="60" customFormat="1"/>
    <row r="156" s="60" customFormat="1"/>
    <row r="157" s="60" customFormat="1"/>
    <row r="158" s="60" customFormat="1"/>
    <row r="159" s="60" customFormat="1"/>
    <row r="160" s="60" customFormat="1"/>
    <row r="161" s="60" customFormat="1"/>
    <row r="162" s="60" customFormat="1"/>
    <row r="163" s="60" customFormat="1"/>
    <row r="164" s="60" customFormat="1"/>
    <row r="165" s="60" customFormat="1"/>
    <row r="166" s="60" customFormat="1"/>
    <row r="167" s="60" customFormat="1"/>
    <row r="168" s="60" customFormat="1"/>
    <row r="169" s="60" customFormat="1"/>
    <row r="170" s="60" customFormat="1"/>
    <row r="171" s="60" customFormat="1"/>
    <row r="172" s="60" customFormat="1"/>
    <row r="173" s="60" customFormat="1"/>
    <row r="174" s="60" customFormat="1"/>
    <row r="175" s="60" customFormat="1"/>
    <row r="176" s="60" customFormat="1"/>
    <row r="177" s="60" customFormat="1"/>
    <row r="178" s="60" customFormat="1"/>
    <row r="179" s="60" customFormat="1"/>
    <row r="180" s="60" customFormat="1"/>
    <row r="181" s="60" customFormat="1"/>
    <row r="182" s="60" customFormat="1"/>
    <row r="183" s="60" customFormat="1"/>
    <row r="184" s="60" customFormat="1"/>
    <row r="185" s="60" customFormat="1"/>
    <row r="186" s="60" customFormat="1"/>
    <row r="187" s="60" customFormat="1"/>
    <row r="188" s="60" customFormat="1"/>
    <row r="189" s="60" customFormat="1"/>
    <row r="190" s="60" customFormat="1"/>
    <row r="191" s="60" customFormat="1"/>
    <row r="192" s="60" customFormat="1"/>
    <row r="193" s="60" customFormat="1"/>
    <row r="194" s="60" customFormat="1"/>
    <row r="195" s="60" customFormat="1"/>
    <row r="196" s="60" customFormat="1"/>
    <row r="197" s="60" customFormat="1"/>
    <row r="198" s="60" customFormat="1"/>
    <row r="199" s="60" customFormat="1"/>
    <row r="200" s="60" customFormat="1"/>
    <row r="201" s="60" customFormat="1"/>
    <row r="202" s="60" customFormat="1"/>
    <row r="203" s="60" customFormat="1"/>
    <row r="204" s="60" customFormat="1"/>
    <row r="205" s="60" customFormat="1"/>
    <row r="206" s="60" customFormat="1"/>
    <row r="207" s="60" customFormat="1"/>
    <row r="208" s="60" customFormat="1"/>
    <row r="209" s="60" customFormat="1"/>
    <row r="210" s="60" customFormat="1"/>
    <row r="211" s="60" customFormat="1"/>
    <row r="212" s="60" customFormat="1"/>
    <row r="213" s="60" customFormat="1"/>
    <row r="214" s="60" customFormat="1"/>
    <row r="215" s="60" customFormat="1"/>
    <row r="216" s="60" customFormat="1"/>
    <row r="217" s="60" customFormat="1"/>
    <row r="218" s="60" customFormat="1"/>
    <row r="219" s="60" customFormat="1"/>
    <row r="220" s="60" customFormat="1"/>
    <row r="221" s="60" customFormat="1"/>
    <row r="222" s="60" customFormat="1"/>
    <row r="223" s="60" customFormat="1"/>
    <row r="224" s="60" customFormat="1"/>
    <row r="225" s="60" customFormat="1"/>
    <row r="226" s="60" customFormat="1"/>
    <row r="227" s="60" customFormat="1"/>
    <row r="228" s="60" customFormat="1"/>
    <row r="229" s="60" customFormat="1"/>
    <row r="230" s="60" customFormat="1"/>
    <row r="231" s="60" customFormat="1"/>
    <row r="232" s="60" customFormat="1"/>
    <row r="233" s="60" customFormat="1"/>
    <row r="234" s="60" customFormat="1"/>
    <row r="235" s="60" customFormat="1"/>
    <row r="236" s="60" customFormat="1"/>
    <row r="237" s="60" customFormat="1"/>
    <row r="238" s="60" customFormat="1"/>
    <row r="239" s="60" customFormat="1"/>
    <row r="240" s="60" customFormat="1"/>
    <row r="241" s="60" customFormat="1"/>
    <row r="242" s="60" customFormat="1"/>
    <row r="243" s="60" customFormat="1"/>
    <row r="244" s="60" customFormat="1"/>
    <row r="245" s="60" customFormat="1"/>
    <row r="246" s="60" customFormat="1"/>
    <row r="247" s="60" customFormat="1"/>
    <row r="248" s="60" customFormat="1"/>
    <row r="249" s="60" customFormat="1"/>
    <row r="250" s="60" customFormat="1"/>
    <row r="251" s="60" customFormat="1"/>
    <row r="252" s="60" customFormat="1"/>
    <row r="253" s="60" customFormat="1"/>
    <row r="254" s="60" customFormat="1"/>
    <row r="255" s="60" customFormat="1"/>
    <row r="256" s="60" customFormat="1"/>
    <row r="257" s="60" customFormat="1"/>
    <row r="258" s="60" customFormat="1"/>
    <row r="259" s="60" customFormat="1"/>
    <row r="260" s="60" customFormat="1"/>
    <row r="261" s="60" customFormat="1"/>
    <row r="262" s="60" customFormat="1"/>
    <row r="263" s="60" customFormat="1"/>
    <row r="264" s="60" customFormat="1"/>
    <row r="265" s="60" customFormat="1"/>
    <row r="266" s="60" customFormat="1"/>
    <row r="267" s="60" customFormat="1"/>
    <row r="268" s="60" customFormat="1"/>
    <row r="269" s="60" customFormat="1"/>
    <row r="270" s="60" customFormat="1"/>
    <row r="271" s="60" customFormat="1"/>
    <row r="272" s="60" customFormat="1"/>
    <row r="273" s="60" customFormat="1"/>
    <row r="274" s="60" customFormat="1"/>
    <row r="275" s="60" customFormat="1"/>
    <row r="276" s="60" customFormat="1"/>
    <row r="277" s="60" customFormat="1"/>
    <row r="278" s="60" customFormat="1"/>
    <row r="279" s="60" customFormat="1"/>
    <row r="280" s="60" customFormat="1"/>
    <row r="281" s="60" customFormat="1"/>
    <row r="282" s="60" customFormat="1"/>
    <row r="283" s="60" customFormat="1"/>
    <row r="284" s="60" customFormat="1"/>
    <row r="285" s="60" customFormat="1"/>
    <row r="286" s="60" customFormat="1"/>
    <row r="287" s="60" customFormat="1"/>
    <row r="288" s="60" customFormat="1"/>
    <row r="289" s="60" customFormat="1"/>
    <row r="290" s="60" customFormat="1"/>
    <row r="291" s="60" customFormat="1"/>
    <row r="292" s="60" customFormat="1"/>
    <row r="293" s="60" customFormat="1"/>
    <row r="294" s="60" customFormat="1"/>
    <row r="295" s="60" customFormat="1"/>
    <row r="296" s="60" customFormat="1"/>
    <row r="297" s="60" customFormat="1"/>
    <row r="298" s="60" customFormat="1"/>
    <row r="299" s="60" customFormat="1"/>
    <row r="300" s="60" customFormat="1"/>
    <row r="301" s="60" customFormat="1"/>
    <row r="302" s="60" customFormat="1"/>
    <row r="303" s="60" customFormat="1"/>
    <row r="304" s="60" customFormat="1"/>
    <row r="305" s="60" customFormat="1"/>
    <row r="306" s="60" customFormat="1"/>
    <row r="307" s="60" customFormat="1"/>
    <row r="308" s="60" customFormat="1"/>
    <row r="309" s="60" customFormat="1"/>
    <row r="310" s="60" customFormat="1"/>
    <row r="311" s="60" customFormat="1"/>
    <row r="312" s="60" customFormat="1"/>
    <row r="313" s="60" customFormat="1"/>
    <row r="314" s="60" customFormat="1"/>
    <row r="315" s="60" customFormat="1"/>
    <row r="316" s="60" customFormat="1"/>
    <row r="317" s="60" customFormat="1"/>
    <row r="318" s="60" customFormat="1"/>
    <row r="319" s="60" customFormat="1"/>
    <row r="320" s="60" customFormat="1"/>
    <row r="321" s="60" customFormat="1"/>
    <row r="322" s="60" customFormat="1"/>
    <row r="323" s="60" customFormat="1"/>
    <row r="324" s="60" customFormat="1"/>
    <row r="325" s="60" customFormat="1"/>
    <row r="326" s="60" customFormat="1"/>
    <row r="327" s="60" customFormat="1"/>
    <row r="328" s="60" customFormat="1"/>
    <row r="329" s="60" customFormat="1"/>
    <row r="330" s="60" customFormat="1"/>
    <row r="331" s="60" customFormat="1"/>
    <row r="332" s="60" customFormat="1"/>
    <row r="333" s="60" customFormat="1"/>
    <row r="334" s="60" customFormat="1"/>
    <row r="335" s="60" customFormat="1"/>
    <row r="336" s="60" customFormat="1"/>
    <row r="337" s="60" customFormat="1"/>
    <row r="338" s="60" customFormat="1"/>
    <row r="339" s="60" customFormat="1"/>
    <row r="340" s="60" customFormat="1"/>
    <row r="341" s="60" customFormat="1"/>
    <row r="342" s="60" customFormat="1"/>
    <row r="343" s="60" customFormat="1"/>
    <row r="344" s="60" customFormat="1"/>
    <row r="345" s="60" customFormat="1"/>
    <row r="346" s="60" customFormat="1"/>
    <row r="347" s="60" customFormat="1"/>
    <row r="348" s="60" customFormat="1"/>
    <row r="349" s="60" customFormat="1"/>
    <row r="350" s="60" customFormat="1"/>
    <row r="351" s="60" customFormat="1"/>
    <row r="352" s="60" customFormat="1"/>
    <row r="353" s="60" customFormat="1"/>
    <row r="354" s="60" customFormat="1"/>
    <row r="355" s="60" customFormat="1"/>
    <row r="356" s="60" customFormat="1"/>
    <row r="357" s="60" customFormat="1"/>
    <row r="358" s="60" customFormat="1"/>
    <row r="359" s="60" customFormat="1"/>
    <row r="360" s="60" customFormat="1"/>
    <row r="361" s="60" customFormat="1"/>
    <row r="362" s="60" customFormat="1"/>
    <row r="363" s="60" customFormat="1"/>
    <row r="364" s="60" customFormat="1"/>
    <row r="365" s="60" customFormat="1"/>
    <row r="366" s="60" customFormat="1"/>
    <row r="367" s="60" customFormat="1"/>
    <row r="368" s="60" customFormat="1"/>
    <row r="369" s="60" customFormat="1"/>
    <row r="370" s="60" customFormat="1"/>
    <row r="371" s="60" customFormat="1"/>
    <row r="372" s="60" customFormat="1"/>
    <row r="373" s="60" customFormat="1"/>
    <row r="374" s="60" customFormat="1"/>
    <row r="375" s="60" customFormat="1"/>
    <row r="376" s="60" customFormat="1"/>
    <row r="377" s="60" customFormat="1"/>
    <row r="378" s="60" customFormat="1"/>
    <row r="379" s="60" customFormat="1"/>
    <row r="380" s="60" customFormat="1"/>
    <row r="381" s="60" customFormat="1"/>
    <row r="382" s="60" customFormat="1"/>
    <row r="383" s="60" customFormat="1"/>
    <row r="384" s="60" customFormat="1"/>
    <row r="385" s="60" customFormat="1"/>
    <row r="386" s="60" customFormat="1"/>
    <row r="387" s="60" customFormat="1"/>
    <row r="388" s="60" customFormat="1"/>
    <row r="389" s="60" customFormat="1"/>
    <row r="390" s="60" customFormat="1"/>
    <row r="391" s="60" customFormat="1"/>
    <row r="392" s="60" customFormat="1"/>
    <row r="393" s="60" customFormat="1"/>
    <row r="394" s="60" customFormat="1"/>
    <row r="395" s="60" customFormat="1"/>
    <row r="396" s="60" customFormat="1"/>
    <row r="397" s="60" customFormat="1"/>
    <row r="398" s="60" customFormat="1"/>
    <row r="399" s="60" customFormat="1"/>
    <row r="400" s="60" customFormat="1"/>
    <row r="401" s="60" customFormat="1"/>
    <row r="402" s="60" customFormat="1"/>
    <row r="403" s="60" customFormat="1"/>
    <row r="404" s="60" customFormat="1"/>
    <row r="405" s="60" customFormat="1"/>
    <row r="406" s="60" customFormat="1"/>
    <row r="407" s="60" customFormat="1"/>
    <row r="408" s="60" customFormat="1"/>
    <row r="409" s="60" customFormat="1"/>
    <row r="410" s="60" customFormat="1"/>
    <row r="411" s="60" customFormat="1"/>
    <row r="412" s="60" customFormat="1"/>
    <row r="413" s="60" customFormat="1"/>
    <row r="414" s="60" customFormat="1"/>
    <row r="415" s="60" customFormat="1"/>
    <row r="416" s="60" customFormat="1"/>
    <row r="417" s="60" customFormat="1"/>
    <row r="418" s="60" customFormat="1"/>
    <row r="419" s="60" customFormat="1"/>
    <row r="420" s="60" customFormat="1"/>
    <row r="421" s="60" customFormat="1"/>
    <row r="422" s="60" customFormat="1"/>
    <row r="423" s="60" customFormat="1"/>
    <row r="424" s="60" customFormat="1"/>
    <row r="425" s="60" customFormat="1"/>
    <row r="426" s="60" customFormat="1"/>
    <row r="427" s="60" customFormat="1"/>
    <row r="428" s="60" customFormat="1"/>
    <row r="429" s="60" customFormat="1"/>
    <row r="430" s="60" customFormat="1"/>
    <row r="431" s="60" customFormat="1"/>
    <row r="432" s="60" customFormat="1"/>
    <row r="433" s="60" customFormat="1"/>
    <row r="434" s="60" customFormat="1"/>
    <row r="435" s="60" customFormat="1"/>
    <row r="436" s="60" customFormat="1"/>
    <row r="437" s="60" customFormat="1"/>
    <row r="438" s="60" customFormat="1"/>
    <row r="439" s="60" customFormat="1"/>
    <row r="440" s="60" customFormat="1"/>
    <row r="441" s="60" customFormat="1"/>
    <row r="442" s="60" customFormat="1"/>
    <row r="443" s="60" customFormat="1"/>
    <row r="444" s="60" customFormat="1"/>
    <row r="445" s="60" customFormat="1"/>
    <row r="446" s="60" customFormat="1"/>
    <row r="447" s="60" customFormat="1"/>
    <row r="448" s="60" customFormat="1"/>
    <row r="449" s="60" customFormat="1"/>
    <row r="450" s="60" customFormat="1"/>
    <row r="451" s="60" customFormat="1"/>
    <row r="452" s="60" customFormat="1"/>
    <row r="453" s="60" customFormat="1"/>
    <row r="454" s="60" customFormat="1"/>
    <row r="455" s="60" customFormat="1"/>
    <row r="456" s="60" customFormat="1"/>
    <row r="457" s="60" customFormat="1"/>
    <row r="458" s="60" customFormat="1"/>
    <row r="459" s="60" customFormat="1"/>
    <row r="460" s="60" customFormat="1"/>
    <row r="461" s="60" customFormat="1"/>
    <row r="462" s="60" customFormat="1"/>
    <row r="463" s="60" customFormat="1"/>
    <row r="464" s="60" customFormat="1"/>
    <row r="465" s="60" customFormat="1"/>
    <row r="466" s="60" customFormat="1"/>
    <row r="467" s="60" customFormat="1"/>
    <row r="468" s="60" customFormat="1"/>
    <row r="469" s="60" customFormat="1"/>
    <row r="470" s="60" customFormat="1"/>
    <row r="471" s="60" customFormat="1"/>
    <row r="472" s="60" customFormat="1"/>
    <row r="473" s="60" customFormat="1"/>
    <row r="474" s="60" customFormat="1"/>
    <row r="475" s="60" customFormat="1"/>
    <row r="476" s="60" customFormat="1"/>
    <row r="477" s="60" customFormat="1"/>
    <row r="478" s="60" customFormat="1"/>
    <row r="479" s="60" customFormat="1"/>
    <row r="480" s="60" customFormat="1"/>
    <row r="481" s="60" customFormat="1"/>
    <row r="482" s="60" customFormat="1"/>
    <row r="483" s="60" customFormat="1"/>
    <row r="484" s="60" customFormat="1"/>
    <row r="485" s="60" customFormat="1"/>
    <row r="486" s="60" customFormat="1"/>
    <row r="487" s="60" customFormat="1"/>
    <row r="488" s="60" customFormat="1"/>
    <row r="489" s="60" customFormat="1"/>
    <row r="490" s="60" customFormat="1"/>
    <row r="491" s="60" customFormat="1"/>
    <row r="492" s="60" customFormat="1"/>
    <row r="493" s="60" customFormat="1"/>
    <row r="494" s="60" customFormat="1"/>
    <row r="495" s="60" customFormat="1"/>
    <row r="496" s="60" customFormat="1"/>
    <row r="497" s="60" customFormat="1"/>
    <row r="498" s="60" customFormat="1"/>
    <row r="499" s="60" customFormat="1"/>
    <row r="500" s="60" customFormat="1"/>
    <row r="501" s="60" customFormat="1"/>
    <row r="502" s="60" customFormat="1"/>
    <row r="503" s="60" customFormat="1"/>
    <row r="504" s="60" customFormat="1"/>
    <row r="505" s="60" customFormat="1"/>
    <row r="506" s="60" customFormat="1"/>
    <row r="507" s="60" customFormat="1"/>
    <row r="508" s="60" customFormat="1"/>
    <row r="509" s="60" customFormat="1"/>
    <row r="510" s="60" customFormat="1"/>
    <row r="511" s="60" customFormat="1"/>
    <row r="512" s="60" customFormat="1"/>
    <row r="513" s="60" customFormat="1"/>
    <row r="514" s="60" customFormat="1"/>
    <row r="515" s="60" customFormat="1"/>
    <row r="516" s="60" customFormat="1"/>
    <row r="517" s="60" customFormat="1"/>
    <row r="518" s="60" customFormat="1"/>
    <row r="519" s="60" customFormat="1"/>
    <row r="520" s="60" customFormat="1"/>
    <row r="521" s="60" customFormat="1"/>
    <row r="522" s="60" customFormat="1"/>
    <row r="523" s="60" customFormat="1"/>
    <row r="524" s="60" customFormat="1"/>
    <row r="525" s="60" customFormat="1"/>
    <row r="526" s="60" customFormat="1"/>
    <row r="527" s="60" customFormat="1"/>
    <row r="528" s="60" customFormat="1"/>
    <row r="529" s="60" customFormat="1"/>
    <row r="530" s="60" customFormat="1"/>
    <row r="531" s="60" customFormat="1"/>
    <row r="532" s="60" customFormat="1"/>
    <row r="533" s="60" customFormat="1"/>
    <row r="534" s="60" customFormat="1"/>
    <row r="535" s="60" customFormat="1"/>
    <row r="536" s="60" customFormat="1"/>
    <row r="537" s="60" customFormat="1"/>
    <row r="538" s="60" customFormat="1"/>
    <row r="539" s="60" customFormat="1"/>
    <row r="540" s="60" customFormat="1"/>
    <row r="541" s="60" customFormat="1"/>
    <row r="542" s="60" customFormat="1"/>
    <row r="543" s="60" customFormat="1"/>
    <row r="544" s="60" customFormat="1"/>
    <row r="545" s="60" customFormat="1"/>
    <row r="546" s="60" customFormat="1"/>
    <row r="547" s="60" customFormat="1"/>
    <row r="548" s="60" customFormat="1"/>
    <row r="549" s="60" customFormat="1"/>
    <row r="550" s="60" customFormat="1"/>
    <row r="551" s="60" customFormat="1"/>
    <row r="552" s="60" customFormat="1"/>
    <row r="553" s="60" customFormat="1"/>
    <row r="554" s="60" customFormat="1"/>
    <row r="555" s="60" customFormat="1"/>
    <row r="556" s="60" customFormat="1"/>
    <row r="557" s="60" customFormat="1"/>
    <row r="558" s="60" customFormat="1"/>
    <row r="559" s="60" customFormat="1"/>
    <row r="560" s="60" customFormat="1"/>
    <row r="561" s="60" customFormat="1"/>
    <row r="562" s="60" customFormat="1"/>
    <row r="563" s="60" customFormat="1"/>
    <row r="564" s="60" customFormat="1"/>
    <row r="565" s="60" customFormat="1"/>
    <row r="566" s="60" customFormat="1"/>
    <row r="567" s="60" customFormat="1"/>
    <row r="568" s="60" customFormat="1"/>
    <row r="569" s="60" customFormat="1"/>
    <row r="570" s="60" customFormat="1"/>
    <row r="571" s="60" customFormat="1"/>
    <row r="572" s="60" customFormat="1"/>
    <row r="573" s="60" customFormat="1"/>
    <row r="574" s="60" customFormat="1"/>
    <row r="575" s="60" customFormat="1"/>
    <row r="576" s="60" customFormat="1"/>
    <row r="577" s="60" customFormat="1"/>
    <row r="578" s="60" customFormat="1"/>
    <row r="579" s="60" customFormat="1"/>
    <row r="580" s="60" customFormat="1"/>
    <row r="581" s="60" customFormat="1"/>
    <row r="582" s="60" customFormat="1"/>
    <row r="583" s="60" customFormat="1"/>
    <row r="584" s="60" customFormat="1"/>
    <row r="585" s="60" customFormat="1"/>
    <row r="586" s="60" customFormat="1"/>
    <row r="587" s="60" customFormat="1"/>
    <row r="588" s="60" customFormat="1"/>
    <row r="589" s="60" customFormat="1"/>
    <row r="590" s="60" customFormat="1"/>
    <row r="591" s="60" customFormat="1"/>
    <row r="592" s="60" customFormat="1"/>
    <row r="593" s="60" customFormat="1"/>
    <row r="594" s="60" customFormat="1"/>
    <row r="595" s="60" customFormat="1"/>
    <row r="596" s="60" customFormat="1"/>
    <row r="597" s="60" customFormat="1"/>
    <row r="598" s="60" customFormat="1"/>
    <row r="599" s="60" customFormat="1"/>
    <row r="600" s="60" customFormat="1"/>
    <row r="601" s="60" customFormat="1"/>
    <row r="602" s="60" customFormat="1"/>
    <row r="603" s="60" customFormat="1"/>
    <row r="604" s="60" customFormat="1"/>
    <row r="605" s="60" customFormat="1"/>
    <row r="606" s="60" customFormat="1"/>
    <row r="607" s="60" customFormat="1"/>
    <row r="608" s="60" customFormat="1"/>
    <row r="609" s="60" customFormat="1"/>
    <row r="610" s="60" customFormat="1"/>
    <row r="611" s="60" customFormat="1"/>
    <row r="612" s="60" customFormat="1"/>
    <row r="613" s="60" customFormat="1"/>
    <row r="614" s="60" customFormat="1"/>
    <row r="615" s="60" customFormat="1"/>
    <row r="616" s="60" customFormat="1"/>
    <row r="617" s="60" customFormat="1"/>
    <row r="618" s="60" customFormat="1"/>
    <row r="619" s="60" customFormat="1"/>
    <row r="620" s="60" customFormat="1"/>
    <row r="621" s="60" customFormat="1"/>
    <row r="622" s="60" customFormat="1"/>
    <row r="623" s="60" customFormat="1"/>
    <row r="624" s="60" customFormat="1"/>
    <row r="625" s="60" customFormat="1"/>
    <row r="626" s="60" customFormat="1"/>
    <row r="627" s="60" customFormat="1"/>
    <row r="628" s="60" customFormat="1"/>
    <row r="629" s="60" customFormat="1"/>
    <row r="630" s="60" customFormat="1"/>
    <row r="631" s="60" customFormat="1"/>
    <row r="632" s="60" customFormat="1"/>
    <row r="633" s="60" customFormat="1"/>
    <row r="634" s="60" customFormat="1"/>
    <row r="635" s="60" customFormat="1"/>
    <row r="636" s="60" customFormat="1"/>
    <row r="637" s="60" customFormat="1"/>
    <row r="638" s="60" customFormat="1"/>
    <row r="639" s="60" customFormat="1"/>
    <row r="640" s="60" customFormat="1"/>
    <row r="641" s="60" customFormat="1"/>
    <row r="642" s="60" customFormat="1"/>
    <row r="643" s="60" customFormat="1"/>
    <row r="644" s="60" customFormat="1"/>
    <row r="645" s="60" customFormat="1"/>
    <row r="646" s="60" customFormat="1"/>
    <row r="647" s="60" customFormat="1"/>
    <row r="648" s="60" customFormat="1"/>
    <row r="649" s="60" customFormat="1"/>
    <row r="650" s="60" customFormat="1"/>
    <row r="651" s="60" customFormat="1"/>
    <row r="652" s="60" customFormat="1"/>
    <row r="653" s="60" customFormat="1"/>
    <row r="654" s="60" customFormat="1"/>
    <row r="655" s="60" customFormat="1"/>
    <row r="656" s="60" customFormat="1"/>
    <row r="657" s="60" customFormat="1"/>
    <row r="658" s="60" customFormat="1"/>
    <row r="659" s="60" customFormat="1"/>
    <row r="660" s="60" customFormat="1"/>
    <row r="661" s="60" customFormat="1"/>
    <row r="662" s="60" customFormat="1"/>
    <row r="663" s="60" customFormat="1"/>
    <row r="664" s="60" customFormat="1"/>
    <row r="665" s="60" customFormat="1"/>
    <row r="666" s="60" customFormat="1"/>
    <row r="667" s="60" customFormat="1"/>
    <row r="668" s="60" customFormat="1"/>
    <row r="669" s="60" customFormat="1"/>
    <row r="670" s="60" customFormat="1"/>
    <row r="671" s="60" customFormat="1"/>
    <row r="672" s="60" customFormat="1"/>
    <row r="673" s="60" customFormat="1"/>
    <row r="674" s="60" customFormat="1"/>
    <row r="675" s="60" customFormat="1"/>
    <row r="676" s="60" customFormat="1"/>
    <row r="677" s="60" customFormat="1"/>
    <row r="678" s="60" customFormat="1"/>
    <row r="679" s="60" customFormat="1"/>
    <row r="680" s="60" customFormat="1"/>
    <row r="681" s="60" customFormat="1"/>
    <row r="682" s="60" customFormat="1"/>
    <row r="683" s="60" customFormat="1"/>
    <row r="684" s="60" customFormat="1"/>
    <row r="685" s="60" customFormat="1"/>
    <row r="686" s="60" customFormat="1"/>
    <row r="687" s="60" customFormat="1"/>
    <row r="688" s="60" customFormat="1"/>
    <row r="689" s="60" customFormat="1"/>
    <row r="690" s="60" customFormat="1"/>
    <row r="691" s="60" customFormat="1"/>
    <row r="692" s="60" customFormat="1"/>
    <row r="693" s="60" customFormat="1"/>
    <row r="694" s="60" customFormat="1"/>
    <row r="695" s="60" customFormat="1"/>
    <row r="696" s="60" customFormat="1"/>
    <row r="697" s="60" customFormat="1"/>
    <row r="698" s="60" customFormat="1"/>
    <row r="699" s="60" customFormat="1"/>
    <row r="700" s="60" customFormat="1"/>
    <row r="701" s="60" customFormat="1"/>
    <row r="702" s="60" customFormat="1"/>
    <row r="703" s="60" customFormat="1"/>
    <row r="704" s="60" customFormat="1"/>
    <row r="705" s="60" customFormat="1"/>
    <row r="706" s="60" customFormat="1"/>
    <row r="707" s="60" customFormat="1"/>
    <row r="708" s="60" customFormat="1"/>
    <row r="709" s="60" customFormat="1"/>
    <row r="710" s="60" customFormat="1"/>
    <row r="711" s="60" customFormat="1"/>
    <row r="712" s="60" customFormat="1"/>
    <row r="713" s="60" customFormat="1"/>
    <row r="714" s="60" customFormat="1"/>
    <row r="715" s="60" customFormat="1"/>
    <row r="716" s="60" customFormat="1"/>
    <row r="717" s="60" customFormat="1"/>
    <row r="718" s="60" customFormat="1"/>
    <row r="719" s="60" customFormat="1"/>
    <row r="720" s="60" customFormat="1"/>
    <row r="721" s="60" customFormat="1"/>
    <row r="722" s="60" customFormat="1"/>
    <row r="723" s="60" customFormat="1"/>
    <row r="724" s="60" customFormat="1"/>
    <row r="725" s="60" customFormat="1"/>
    <row r="726" s="60" customFormat="1"/>
    <row r="727" s="60" customFormat="1"/>
    <row r="728" s="60" customFormat="1"/>
    <row r="729" s="60" customFormat="1"/>
    <row r="730" s="60" customFormat="1"/>
    <row r="731" s="60" customFormat="1"/>
    <row r="732" s="60" customFormat="1"/>
    <row r="733" s="60" customFormat="1"/>
    <row r="734" s="60" customFormat="1"/>
    <row r="735" s="60" customFormat="1"/>
    <row r="736" s="60" customFormat="1"/>
    <row r="737" s="60" customFormat="1"/>
    <row r="738" s="60" customFormat="1"/>
    <row r="739" s="60" customFormat="1"/>
    <row r="740" s="60" customFormat="1"/>
    <row r="741" s="60" customFormat="1"/>
    <row r="742" s="60" customFormat="1"/>
    <row r="743" s="60" customFormat="1"/>
    <row r="744" s="60" customFormat="1"/>
    <row r="745" s="60" customFormat="1"/>
    <row r="746" s="60" customFormat="1"/>
    <row r="747" s="60" customFormat="1"/>
    <row r="748" s="60" customFormat="1"/>
    <row r="749" s="60" customFormat="1"/>
    <row r="750" s="60" customFormat="1"/>
    <row r="751" s="60" customFormat="1"/>
    <row r="752" s="60" customFormat="1"/>
    <row r="753" s="60" customFormat="1"/>
    <row r="754" s="60" customFormat="1"/>
    <row r="755" s="60" customFormat="1"/>
    <row r="756" s="60" customFormat="1"/>
    <row r="757" s="60" customFormat="1"/>
    <row r="758" s="60" customFormat="1"/>
    <row r="759" s="60" customFormat="1"/>
    <row r="760" s="60" customFormat="1"/>
    <row r="761" s="60" customFormat="1"/>
    <row r="762" s="60" customFormat="1"/>
    <row r="763" s="60" customFormat="1"/>
    <row r="764" s="60" customFormat="1"/>
    <row r="765" s="60" customFormat="1"/>
    <row r="766" s="60" customFormat="1"/>
    <row r="767" s="60" customFormat="1"/>
    <row r="768" s="60" customFormat="1"/>
    <row r="769" s="60" customFormat="1"/>
    <row r="770" s="60" customFormat="1"/>
    <row r="771" s="60" customFormat="1"/>
    <row r="772" s="60" customFormat="1"/>
    <row r="773" s="60" customFormat="1"/>
    <row r="774" s="60" customFormat="1"/>
    <row r="775" s="60" customFormat="1"/>
    <row r="776" s="60" customFormat="1"/>
    <row r="777" s="60" customFormat="1"/>
    <row r="778" s="60" customFormat="1"/>
    <row r="779" s="60" customFormat="1"/>
    <row r="780" s="60" customFormat="1"/>
    <row r="781" s="60" customFormat="1"/>
    <row r="782" s="60" customFormat="1"/>
    <row r="783" s="60" customFormat="1"/>
    <row r="784" s="60" customFormat="1"/>
    <row r="785" s="60" customFormat="1"/>
    <row r="786" s="60" customFormat="1"/>
    <row r="787" s="60" customFormat="1"/>
    <row r="788" s="60" customFormat="1"/>
    <row r="789" s="60" customFormat="1"/>
    <row r="790" s="60" customFormat="1"/>
    <row r="791" s="60" customFormat="1"/>
    <row r="792" s="60" customFormat="1"/>
    <row r="793" s="60" customFormat="1"/>
    <row r="794" s="60" customFormat="1"/>
    <row r="795" s="60" customFormat="1"/>
    <row r="796" s="60" customFormat="1"/>
    <row r="797" s="60" customFormat="1"/>
    <row r="798" s="60" customFormat="1"/>
    <row r="799" s="60" customFormat="1"/>
    <row r="800" s="60" customFormat="1"/>
    <row r="801" s="60" customFormat="1"/>
    <row r="802" s="60" customFormat="1"/>
    <row r="803" s="60" customFormat="1"/>
    <row r="804" s="60" customFormat="1"/>
    <row r="805" s="60" customFormat="1"/>
    <row r="806" s="60" customFormat="1"/>
    <row r="807" s="60" customFormat="1"/>
    <row r="808" s="60" customFormat="1"/>
    <row r="809" s="60" customFormat="1"/>
    <row r="810" s="60" customFormat="1"/>
    <row r="811" s="60" customFormat="1"/>
    <row r="812" s="60" customFormat="1"/>
    <row r="813" s="60" customFormat="1"/>
    <row r="814" s="60" customFormat="1"/>
    <row r="815" s="60" customFormat="1"/>
    <row r="816" s="60" customFormat="1"/>
    <row r="817" s="60" customFormat="1"/>
    <row r="818" s="60" customFormat="1"/>
    <row r="819" s="60" customFormat="1"/>
    <row r="820" s="60" customFormat="1"/>
    <row r="821" s="60" customFormat="1"/>
    <row r="822" s="60" customFormat="1"/>
    <row r="823" s="60" customFormat="1"/>
    <row r="824" s="60" customFormat="1"/>
    <row r="825" s="60" customFormat="1"/>
    <row r="826" s="60" customFormat="1"/>
    <row r="827" s="60" customFormat="1"/>
    <row r="828" s="60" customFormat="1"/>
    <row r="829" s="60" customFormat="1"/>
    <row r="830" s="60" customFormat="1"/>
    <row r="831" s="60" customFormat="1"/>
    <row r="832" s="60" customFormat="1"/>
    <row r="833" s="60" customFormat="1"/>
    <row r="834" s="60" customFormat="1"/>
    <row r="835" s="60" customFormat="1"/>
    <row r="836" s="60" customFormat="1"/>
    <row r="837" s="60" customFormat="1"/>
    <row r="838" s="60" customFormat="1"/>
    <row r="839" s="60" customFormat="1"/>
    <row r="840" s="60" customFormat="1"/>
    <row r="841" s="60" customFormat="1"/>
    <row r="842" s="60" customFormat="1"/>
    <row r="843" s="60" customFormat="1"/>
    <row r="844" s="60" customFormat="1"/>
    <row r="845" s="60" customFormat="1"/>
    <row r="846" s="60" customFormat="1"/>
    <row r="847" s="60" customFormat="1"/>
    <row r="848" s="60" customFormat="1"/>
    <row r="849" s="60" customFormat="1"/>
    <row r="850" s="60" customFormat="1"/>
    <row r="851" s="60" customFormat="1"/>
    <row r="852" s="60" customFormat="1"/>
    <row r="853" s="60" customFormat="1"/>
    <row r="854" s="60" customFormat="1"/>
    <row r="855" s="60" customFormat="1"/>
    <row r="856" s="60" customFormat="1"/>
    <row r="857" s="60" customFormat="1"/>
    <row r="858" s="60" customFormat="1"/>
    <row r="859" s="60" customFormat="1"/>
    <row r="860" s="60" customFormat="1"/>
    <row r="861" s="60" customFormat="1"/>
    <row r="862" s="60" customFormat="1"/>
    <row r="863" s="60" customFormat="1"/>
    <row r="864" s="60" customFormat="1"/>
    <row r="865" s="60" customFormat="1"/>
    <row r="866" s="60" customFormat="1"/>
    <row r="867" s="60" customFormat="1"/>
    <row r="868" s="60" customFormat="1"/>
    <row r="869" s="60" customFormat="1"/>
    <row r="870" s="60" customFormat="1"/>
    <row r="871" s="60" customFormat="1"/>
    <row r="872" s="60" customFormat="1"/>
    <row r="873" s="60" customFormat="1"/>
    <row r="874" s="60" customFormat="1"/>
    <row r="875" s="60" customFormat="1"/>
    <row r="876" s="60" customFormat="1"/>
    <row r="877" s="60" customFormat="1"/>
    <row r="878" s="60" customFormat="1"/>
    <row r="879" s="60" customFormat="1"/>
    <row r="880" s="60" customFormat="1"/>
    <row r="881" s="60" customFormat="1"/>
    <row r="882" s="60" customFormat="1"/>
    <row r="883" s="60" customFormat="1"/>
    <row r="884" s="60" customFormat="1"/>
    <row r="885" s="60" customFormat="1"/>
    <row r="886" s="60" customFormat="1"/>
    <row r="887" s="60" customFormat="1"/>
    <row r="888" s="60" customFormat="1"/>
    <row r="889" s="60" customFormat="1"/>
    <row r="890" s="60" customFormat="1"/>
    <row r="891" s="60" customFormat="1"/>
    <row r="892" s="60" customFormat="1"/>
    <row r="893" s="60" customFormat="1"/>
    <row r="894" s="60" customFormat="1"/>
    <row r="895" s="60" customFormat="1"/>
    <row r="896" s="60" customFormat="1"/>
    <row r="897" s="60" customFormat="1"/>
    <row r="898" s="60" customFormat="1"/>
    <row r="899" s="60" customFormat="1"/>
    <row r="900" s="60" customFormat="1"/>
    <row r="901" s="60" customFormat="1"/>
    <row r="902" s="60" customFormat="1"/>
    <row r="903" s="60" customFormat="1"/>
    <row r="904" s="60" customFormat="1"/>
    <row r="905" s="60" customFormat="1"/>
    <row r="906" s="60" customFormat="1"/>
    <row r="907" s="60" customFormat="1"/>
    <row r="908" s="60" customFormat="1"/>
    <row r="909" s="60" customFormat="1"/>
    <row r="910" s="60" customFormat="1"/>
    <row r="911" s="60" customFormat="1"/>
    <row r="912" s="60" customFormat="1"/>
    <row r="913" s="60" customFormat="1"/>
    <row r="914" s="60" customFormat="1"/>
    <row r="915" s="60" customFormat="1"/>
    <row r="916" s="60" customFormat="1"/>
    <row r="917" s="60" customFormat="1"/>
    <row r="918" s="60" customFormat="1"/>
    <row r="919" s="60" customFormat="1"/>
    <row r="920" s="60" customFormat="1"/>
    <row r="921" s="60" customFormat="1"/>
    <row r="922" s="60" customFormat="1"/>
    <row r="923" s="60" customFormat="1"/>
    <row r="924" s="60" customFormat="1"/>
    <row r="925" s="60" customFormat="1"/>
    <row r="926" s="60" customFormat="1"/>
    <row r="927" s="60" customFormat="1"/>
    <row r="928" s="60" customFormat="1"/>
    <row r="929" s="60" customFormat="1"/>
    <row r="930" s="60" customFormat="1"/>
    <row r="931" s="60" customFormat="1"/>
    <row r="932" s="60" customFormat="1"/>
    <row r="933" s="60" customFormat="1"/>
    <row r="934" s="60" customFormat="1"/>
    <row r="935" s="60" customFormat="1"/>
    <row r="936" s="60" customFormat="1"/>
    <row r="937" s="60" customFormat="1"/>
    <row r="938" s="60" customFormat="1"/>
    <row r="939" s="60" customFormat="1"/>
    <row r="940" s="60" customFormat="1"/>
    <row r="941" s="60" customFormat="1"/>
    <row r="942" s="60" customFormat="1"/>
    <row r="943" s="60" customFormat="1"/>
    <row r="944" s="60" customFormat="1"/>
    <row r="945" s="60" customFormat="1"/>
    <row r="946" s="60" customFormat="1"/>
    <row r="947" s="60" customFormat="1"/>
    <row r="948" s="60" customFormat="1"/>
    <row r="949" s="60" customFormat="1"/>
    <row r="950" s="60" customFormat="1"/>
    <row r="951" s="60" customFormat="1"/>
    <row r="952" s="60" customFormat="1"/>
    <row r="953" s="60" customFormat="1"/>
    <row r="954" s="60" customFormat="1"/>
    <row r="955" s="60" customFormat="1"/>
    <row r="956" s="60" customFormat="1"/>
    <row r="957" s="60" customFormat="1"/>
    <row r="958" s="60" customFormat="1"/>
    <row r="959" s="60" customFormat="1"/>
    <row r="960" s="60" customFormat="1"/>
    <row r="961" s="60" customFormat="1"/>
    <row r="962" s="60" customFormat="1"/>
    <row r="963" s="60" customFormat="1"/>
    <row r="964" s="60" customFormat="1"/>
    <row r="965" s="60" customFormat="1"/>
    <row r="966" s="60" customFormat="1"/>
    <row r="967" s="60" customFormat="1"/>
    <row r="968" s="60" customFormat="1"/>
    <row r="969" s="60" customFormat="1"/>
    <row r="970" s="60" customFormat="1"/>
    <row r="971" s="60" customFormat="1"/>
    <row r="972" s="60" customFormat="1"/>
    <row r="973" s="60" customFormat="1"/>
    <row r="974" s="60" customFormat="1"/>
    <row r="975" s="60" customFormat="1"/>
    <row r="976" s="60" customFormat="1"/>
    <row r="977" s="60" customFormat="1"/>
    <row r="978" s="60" customFormat="1"/>
    <row r="979" s="60" customFormat="1"/>
    <row r="980" s="60" customFormat="1"/>
    <row r="981" s="60" customFormat="1"/>
    <row r="982" s="60" customFormat="1"/>
    <row r="983" s="60" customFormat="1"/>
    <row r="984" s="60" customFormat="1"/>
    <row r="985" s="60" customFormat="1"/>
    <row r="986" s="60" customFormat="1"/>
    <row r="987" s="60" customFormat="1"/>
    <row r="988" s="60" customFormat="1"/>
    <row r="989" s="60" customFormat="1"/>
    <row r="990" s="60" customFormat="1"/>
    <row r="991" s="60" customFormat="1"/>
    <row r="992" s="60" customFormat="1"/>
    <row r="993" s="60" customFormat="1"/>
    <row r="994" s="60" customFormat="1"/>
    <row r="995" s="60" customFormat="1"/>
    <row r="996" s="60" customFormat="1"/>
    <row r="997" s="60" customFormat="1"/>
    <row r="998" s="60" customFormat="1"/>
    <row r="999" s="60" customFormat="1"/>
    <row r="1000" s="60" customFormat="1"/>
    <row r="1001" s="60" customFormat="1"/>
    <row r="1002" s="60" customFormat="1"/>
    <row r="1003" s="60" customFormat="1"/>
    <row r="1004" s="60" customFormat="1"/>
    <row r="1005" s="60" customFormat="1"/>
    <row r="1006" s="60" customFormat="1"/>
    <row r="1007" s="60" customFormat="1"/>
    <row r="1008" s="60" customFormat="1"/>
    <row r="1009" s="60" customFormat="1"/>
    <row r="1010" s="60" customFormat="1"/>
    <row r="1011" s="60" customFormat="1"/>
    <row r="1012" s="60" customFormat="1"/>
    <row r="1013" s="60" customFormat="1"/>
    <row r="1014" s="60" customFormat="1"/>
    <row r="1015" s="60" customFormat="1"/>
    <row r="1016" s="60" customFormat="1"/>
    <row r="1017" s="60" customFormat="1"/>
    <row r="1018" s="60" customFormat="1"/>
    <row r="1019" s="60" customFormat="1"/>
    <row r="1020" s="60" customFormat="1"/>
    <row r="1021" s="60" customFormat="1"/>
    <row r="1022" s="60" customFormat="1"/>
    <row r="1023" s="60" customFormat="1"/>
    <row r="1024" s="60" customFormat="1"/>
    <row r="1025" s="60" customFormat="1"/>
    <row r="1026" s="60" customFormat="1"/>
    <row r="1027" s="60" customFormat="1"/>
    <row r="1028" s="60" customFormat="1"/>
    <row r="1029" s="60" customFormat="1"/>
    <row r="1030" s="60" customFormat="1"/>
    <row r="1031" s="60" customFormat="1"/>
    <row r="1032" s="60" customFormat="1"/>
    <row r="1033" s="60" customFormat="1"/>
    <row r="1034" s="60" customFormat="1"/>
    <row r="1035" s="60" customFormat="1"/>
    <row r="1036" s="60" customFormat="1"/>
    <row r="1037" s="60" customFormat="1"/>
    <row r="1038" s="60" customFormat="1"/>
    <row r="1039" s="60" customFormat="1"/>
    <row r="1040" s="60" customFormat="1"/>
    <row r="1041" s="60" customFormat="1"/>
    <row r="1042" s="60" customFormat="1"/>
    <row r="1043" s="60" customFormat="1"/>
    <row r="1044" s="60" customFormat="1"/>
    <row r="1045" s="60" customFormat="1"/>
    <row r="1046" s="60" customFormat="1"/>
    <row r="1047" s="60" customFormat="1"/>
    <row r="1048" s="60" customFormat="1"/>
    <row r="1049" s="60" customFormat="1"/>
    <row r="1050" s="60" customFormat="1"/>
    <row r="1051" s="60" customFormat="1"/>
    <row r="1052" s="60" customFormat="1"/>
    <row r="1053" s="60" customFormat="1"/>
    <row r="1054" s="60" customFormat="1"/>
    <row r="1055" s="60" customFormat="1"/>
    <row r="1056" s="60" customFormat="1"/>
    <row r="1057" s="60" customFormat="1"/>
    <row r="1058" s="60" customFormat="1"/>
    <row r="1059" s="60" customFormat="1"/>
    <row r="1060" s="60" customFormat="1"/>
    <row r="1061" s="60" customFormat="1"/>
    <row r="1062" s="60" customFormat="1"/>
    <row r="1063" s="60" customFormat="1"/>
    <row r="1064" s="60" customFormat="1"/>
    <row r="1065" s="60" customFormat="1"/>
    <row r="1066" s="60" customFormat="1"/>
    <row r="1067" s="60" customFormat="1"/>
    <row r="1068" s="60" customFormat="1"/>
    <row r="1069" s="60" customFormat="1"/>
    <row r="1070" s="60" customFormat="1"/>
    <row r="1071" s="60" customFormat="1"/>
    <row r="1072" s="60" customFormat="1"/>
    <row r="1073" s="60" customFormat="1"/>
    <row r="1074" s="60" customFormat="1"/>
    <row r="1075" s="60" customFormat="1"/>
    <row r="1076" s="60" customFormat="1"/>
    <row r="1077" s="60" customFormat="1"/>
    <row r="1078" s="60" customFormat="1"/>
    <row r="1079" s="60" customFormat="1"/>
    <row r="1080" s="60" customFormat="1"/>
    <row r="1081" s="60" customFormat="1"/>
    <row r="1082" s="60" customFormat="1"/>
    <row r="1083" s="60" customFormat="1"/>
    <row r="1084" s="60" customFormat="1"/>
    <row r="1085" s="60" customFormat="1"/>
    <row r="1086" s="60" customFormat="1"/>
    <row r="1087" s="60" customFormat="1"/>
    <row r="1088" s="60" customFormat="1"/>
    <row r="1089" s="60" customFormat="1"/>
    <row r="1090" s="60" customFormat="1"/>
    <row r="1091" s="60" customFormat="1"/>
    <row r="1092" s="60" customFormat="1"/>
    <row r="1093" s="60" customFormat="1"/>
    <row r="1094" s="60" customFormat="1"/>
    <row r="1095" s="60" customFormat="1"/>
    <row r="1096" s="60" customFormat="1"/>
    <row r="1097" s="60" customFormat="1"/>
    <row r="1098" s="60" customFormat="1"/>
    <row r="1099" s="60" customFormat="1"/>
    <row r="1100" s="60" customFormat="1"/>
    <row r="1101" s="60" customFormat="1"/>
    <row r="1102" s="60" customFormat="1"/>
    <row r="1103" s="60" customFormat="1"/>
    <row r="1104" s="60" customFormat="1"/>
    <row r="1105" s="60" customFormat="1"/>
    <row r="1106" s="60" customFormat="1"/>
    <row r="1107" s="60" customFormat="1"/>
    <row r="1108" s="60" customFormat="1"/>
    <row r="1109" s="60" customFormat="1"/>
    <row r="1110" s="60" customFormat="1"/>
    <row r="1111" s="60" customFormat="1"/>
    <row r="1112" s="60" customFormat="1"/>
    <row r="1113" s="60" customFormat="1"/>
    <row r="1114" s="60" customFormat="1"/>
    <row r="1115" s="60" customFormat="1"/>
    <row r="1116" s="60" customFormat="1"/>
    <row r="1117" s="60" customFormat="1"/>
    <row r="1118" s="60" customFormat="1"/>
    <row r="1119" s="60" customFormat="1"/>
    <row r="1120" s="60" customFormat="1"/>
    <row r="1121" s="60" customFormat="1"/>
    <row r="1122" s="60" customFormat="1"/>
    <row r="1123" s="60" customFormat="1"/>
    <row r="1124" s="60" customFormat="1"/>
    <row r="1125" s="60" customFormat="1"/>
    <row r="1126" s="60" customFormat="1"/>
    <row r="1127" s="60" customFormat="1"/>
    <row r="1128" s="60" customFormat="1"/>
    <row r="1129" s="60" customFormat="1"/>
    <row r="1130" s="60" customFormat="1"/>
    <row r="1131" s="60" customFormat="1"/>
    <row r="1132" s="60" customFormat="1"/>
    <row r="1133" s="60" customFormat="1"/>
    <row r="1134" s="60" customFormat="1"/>
    <row r="1135" s="60" customFormat="1"/>
    <row r="1136" s="60" customFormat="1"/>
    <row r="1137" s="60" customFormat="1"/>
    <row r="1138" s="60" customFormat="1"/>
    <row r="1139" s="60" customFormat="1"/>
    <row r="1140" s="60" customFormat="1"/>
    <row r="1141" s="60" customFormat="1"/>
    <row r="1142" s="60" customFormat="1"/>
    <row r="1143" s="60" customFormat="1"/>
    <row r="1144" s="60" customFormat="1"/>
    <row r="1145" s="60" customFormat="1"/>
    <row r="1146" s="60" customFormat="1"/>
    <row r="1147" s="60" customFormat="1"/>
    <row r="1148" s="60" customFormat="1"/>
    <row r="1149" s="60" customFormat="1"/>
    <row r="1150" s="60" customFormat="1"/>
    <row r="1151" s="60" customFormat="1"/>
    <row r="1152" s="60" customFormat="1"/>
    <row r="1153" s="60" customFormat="1"/>
    <row r="1154" s="60" customFormat="1"/>
    <row r="1155" s="60" customFormat="1"/>
    <row r="1156" s="60" customFormat="1"/>
  </sheetData>
  <customSheetViews>
    <customSheetView guid="{6A54F00C-7B17-4D96-A2D4-E0FBA71FC9BA}" showPageBreaks="1" fitToPage="1" view="pageLayout" topLeftCell="A10">
      <selection activeCell="A5" sqref="A5"/>
      <pageMargins left="0" right="0" top="0" bottom="0" header="0" footer="0"/>
      <pageSetup paperSize="9" scale="77" orientation="landscape" r:id="rId1"/>
      <headerFooter>
        <oddHeader>&amp;R&amp;"Arial,Fett"&amp;10&amp;A</oddHeader>
        <oddFooter>&amp;L&amp;"Arial,Standard"&amp;9&amp;F&amp;R&amp;"Arial,Standard"&amp;9&amp;P / &amp;N</oddFooter>
      </headerFooter>
    </customSheetView>
  </customSheetViews>
  <mergeCells count="5">
    <mergeCell ref="A32:B32"/>
    <mergeCell ref="D8:K8"/>
    <mergeCell ref="A4:B4"/>
    <mergeCell ref="C4:M4"/>
    <mergeCell ref="A6:M6"/>
  </mergeCells>
  <phoneticPr fontId="0" type="noConversion"/>
  <conditionalFormatting sqref="C10:K29">
    <cfRule type="cellIs" dxfId="3" priority="1" operator="equal">
      <formula>"hoch"</formula>
    </cfRule>
    <cfRule type="cellIs" dxfId="2" priority="2" operator="equal">
      <formula>"mittel"</formula>
    </cfRule>
    <cfRule type="cellIs" dxfId="1" priority="3" operator="equal">
      <formula>"gering"</formula>
    </cfRule>
  </conditionalFormatting>
  <dataValidations count="1">
    <dataValidation type="list" allowBlank="1" showInputMessage="1" showErrorMessage="1" sqref="C10:K29" xr:uid="{36ECDEB6-6A3B-4523-BDD3-1844D40D7F81}">
      <formula1>"gering,mittel,hoch"</formula1>
    </dataValidation>
  </dataValidations>
  <pageMargins left="0.25" right="0.25" top="0.75" bottom="0.75" header="0.3" footer="0.3"/>
  <pageSetup paperSize="9" scale="68" fitToHeight="0" orientation="landscape" r:id="rId2"/>
  <headerFooter>
    <oddHeader>&amp;R&amp;"Arial,Fett"&amp;10&amp;A</oddHeader>
    <oddFooter>&amp;L&amp;"Arial,Standard"&amp;9&amp;F&amp;R&amp;"Arial,Standard"&amp;9&amp;P / &amp;N</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pageSetUpPr fitToPage="1"/>
  </sheetPr>
  <dimension ref="A1:BV1121"/>
  <sheetViews>
    <sheetView showRuler="0" topLeftCell="A15" zoomScaleNormal="100" workbookViewId="0">
      <selection activeCell="D13" sqref="D13"/>
    </sheetView>
  </sheetViews>
  <sheetFormatPr defaultColWidth="11.42578125" defaultRowHeight="12.75"/>
  <cols>
    <col min="1" max="1" width="26.28515625" style="5" customWidth="1"/>
    <col min="2" max="2" width="49" style="5" customWidth="1"/>
    <col min="3" max="5" width="51.7109375" style="5" customWidth="1"/>
    <col min="6" max="74" width="11.42578125" style="76"/>
    <col min="75" max="16384" width="11.42578125" style="5"/>
  </cols>
  <sheetData>
    <row r="1" spans="1:74" s="76" customFormat="1" ht="114" customHeight="1">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row>
    <row r="2" spans="1:74" s="76" customFormat="1" ht="15.75">
      <c r="A2" s="87" t="s">
        <v>514</v>
      </c>
      <c r="B2" s="8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row>
    <row r="3" spans="1:74" s="76" customFormat="1" ht="28.5" customHeight="1">
      <c r="A3" s="154"/>
      <c r="B3" s="154"/>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row>
    <row r="4" spans="1:74" s="76" customFormat="1" ht="15">
      <c r="A4" s="333" t="s">
        <v>515</v>
      </c>
      <c r="B4" s="550">
        <f>'01 Deklarationsblatt'!A49</f>
        <v>0</v>
      </c>
      <c r="C4" s="551"/>
      <c r="D4" s="551"/>
      <c r="E4" s="552"/>
      <c r="F4" s="332"/>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row>
    <row r="5" spans="1:74" s="76" customFormat="1">
      <c r="A5" s="324"/>
      <c r="B5" s="324"/>
      <c r="C5" s="325"/>
      <c r="D5" s="325"/>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row>
    <row r="6" spans="1:74" s="76" customFormat="1">
      <c r="A6" s="334" t="s">
        <v>516</v>
      </c>
      <c r="B6" s="334"/>
      <c r="C6" s="334"/>
      <c r="D6" s="335"/>
      <c r="E6" s="335"/>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row>
    <row r="7" spans="1:74" s="76" customFormat="1">
      <c r="A7" s="127"/>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row>
    <row r="8" spans="1:74" s="6" customFormat="1" ht="15" customHeight="1">
      <c r="A8" s="548" t="s">
        <v>517</v>
      </c>
      <c r="B8" s="329" t="s">
        <v>518</v>
      </c>
      <c r="C8" s="546" t="s">
        <v>519</v>
      </c>
      <c r="D8" s="331" t="s">
        <v>520</v>
      </c>
      <c r="E8" s="326" t="s">
        <v>520</v>
      </c>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155"/>
      <c r="BC8" s="155"/>
      <c r="BD8" s="155"/>
      <c r="BE8" s="155"/>
      <c r="BF8" s="155"/>
      <c r="BG8" s="155"/>
      <c r="BH8" s="155"/>
      <c r="BI8" s="155"/>
      <c r="BJ8" s="155"/>
      <c r="BK8" s="155"/>
      <c r="BL8" s="155"/>
      <c r="BM8" s="155"/>
      <c r="BN8" s="155"/>
      <c r="BO8" s="155"/>
      <c r="BP8" s="155"/>
      <c r="BQ8" s="155"/>
      <c r="BR8" s="155"/>
      <c r="BS8" s="155"/>
      <c r="BT8" s="155"/>
      <c r="BU8" s="155"/>
      <c r="BV8" s="155"/>
    </row>
    <row r="9" spans="1:74" s="6" customFormat="1" ht="15" customHeight="1">
      <c r="A9" s="549"/>
      <c r="B9" s="330" t="s">
        <v>521</v>
      </c>
      <c r="C9" s="547"/>
      <c r="D9" s="417"/>
      <c r="E9" s="359"/>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c r="AS9" s="155"/>
      <c r="AT9" s="155"/>
      <c r="AU9" s="155"/>
      <c r="AV9" s="155"/>
      <c r="AW9" s="155"/>
      <c r="AX9" s="155"/>
      <c r="AY9" s="155"/>
      <c r="AZ9" s="155"/>
      <c r="BA9" s="155"/>
      <c r="BB9" s="155"/>
      <c r="BC9" s="155"/>
      <c r="BD9" s="155"/>
      <c r="BE9" s="155"/>
      <c r="BF9" s="155"/>
      <c r="BG9" s="155"/>
      <c r="BH9" s="155"/>
      <c r="BI9" s="155"/>
      <c r="BJ9" s="155"/>
      <c r="BK9" s="155"/>
      <c r="BL9" s="155"/>
      <c r="BM9" s="155"/>
      <c r="BN9" s="155"/>
      <c r="BO9" s="155"/>
      <c r="BP9" s="155"/>
      <c r="BQ9" s="155"/>
      <c r="BR9" s="155"/>
      <c r="BS9" s="155"/>
      <c r="BT9" s="155"/>
      <c r="BU9" s="155"/>
      <c r="BV9" s="155"/>
    </row>
    <row r="10" spans="1:74" s="4" customFormat="1" ht="45">
      <c r="A10" s="553" t="s">
        <v>522</v>
      </c>
      <c r="B10" s="327" t="s">
        <v>523</v>
      </c>
      <c r="C10" s="359"/>
      <c r="D10" s="359"/>
      <c r="E10" s="359"/>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row>
    <row r="11" spans="1:74" s="4" customFormat="1" ht="45">
      <c r="A11" s="554"/>
      <c r="B11" s="327" t="s">
        <v>524</v>
      </c>
      <c r="C11" s="359"/>
      <c r="D11" s="359"/>
      <c r="E11" s="359"/>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row>
    <row r="12" spans="1:74" s="4" customFormat="1" ht="60">
      <c r="A12" s="554"/>
      <c r="B12" s="327" t="s">
        <v>525</v>
      </c>
      <c r="C12" s="359"/>
      <c r="D12" s="359"/>
      <c r="E12" s="359"/>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row>
    <row r="13" spans="1:74" s="4" customFormat="1" ht="30">
      <c r="A13" s="554"/>
      <c r="B13" s="328" t="s">
        <v>526</v>
      </c>
      <c r="C13" s="359"/>
      <c r="D13" s="359"/>
      <c r="E13" s="359"/>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row>
    <row r="14" spans="1:74" s="4" customFormat="1" ht="45">
      <c r="A14" s="554"/>
      <c r="B14" s="328" t="s">
        <v>527</v>
      </c>
      <c r="C14" s="359"/>
      <c r="D14" s="359"/>
      <c r="E14" s="359"/>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row>
    <row r="15" spans="1:74" s="4" customFormat="1" ht="45">
      <c r="A15" s="553" t="s">
        <v>528</v>
      </c>
      <c r="B15" s="328" t="s">
        <v>529</v>
      </c>
      <c r="C15" s="359"/>
      <c r="D15" s="359"/>
      <c r="E15" s="359"/>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c r="BT15" s="121"/>
      <c r="BU15" s="121"/>
      <c r="BV15" s="121"/>
    </row>
    <row r="16" spans="1:74" s="4" customFormat="1" ht="45">
      <c r="A16" s="555"/>
      <c r="B16" s="328" t="s">
        <v>530</v>
      </c>
      <c r="C16" s="359"/>
      <c r="D16" s="359"/>
      <c r="E16" s="359"/>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row>
    <row r="17" spans="1:74" s="4" customFormat="1" ht="45">
      <c r="A17" s="555"/>
      <c r="B17" s="328" t="s">
        <v>531</v>
      </c>
      <c r="C17" s="359"/>
      <c r="D17" s="359"/>
      <c r="E17" s="359"/>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21"/>
      <c r="BV17" s="121"/>
    </row>
    <row r="18" spans="1:74" s="4" customFormat="1" ht="45">
      <c r="A18" s="555"/>
      <c r="B18" s="328" t="s">
        <v>532</v>
      </c>
      <c r="C18" s="359"/>
      <c r="D18" s="359"/>
      <c r="E18" s="359"/>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row>
    <row r="19" spans="1:74" s="4" customFormat="1" ht="45">
      <c r="A19" s="553" t="s">
        <v>533</v>
      </c>
      <c r="B19" s="328" t="s">
        <v>534</v>
      </c>
      <c r="C19" s="359"/>
      <c r="D19" s="359"/>
      <c r="E19" s="359"/>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row>
    <row r="20" spans="1:74" s="4" customFormat="1" ht="45">
      <c r="A20" s="555"/>
      <c r="B20" s="328" t="s">
        <v>535</v>
      </c>
      <c r="C20" s="359"/>
      <c r="D20" s="359"/>
      <c r="E20" s="359"/>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row>
    <row r="21" spans="1:74" s="4" customFormat="1" ht="45">
      <c r="A21" s="555"/>
      <c r="B21" s="328" t="s">
        <v>536</v>
      </c>
      <c r="C21" s="359"/>
      <c r="D21" s="359"/>
      <c r="E21" s="359"/>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row>
    <row r="22" spans="1:74" s="4" customFormat="1" ht="30">
      <c r="A22" s="553" t="s">
        <v>537</v>
      </c>
      <c r="B22" s="328" t="s">
        <v>538</v>
      </c>
      <c r="C22" s="359"/>
      <c r="D22" s="359"/>
      <c r="E22" s="359"/>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row>
    <row r="23" spans="1:74" s="4" customFormat="1" ht="30">
      <c r="A23" s="555"/>
      <c r="B23" s="328" t="s">
        <v>539</v>
      </c>
      <c r="C23" s="359"/>
      <c r="D23" s="359"/>
      <c r="E23" s="359"/>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row>
    <row r="24" spans="1:74" s="4" customFormat="1" ht="30">
      <c r="A24" s="553" t="s">
        <v>540</v>
      </c>
      <c r="B24" s="328" t="s">
        <v>541</v>
      </c>
      <c r="C24" s="359"/>
      <c r="D24" s="359"/>
      <c r="E24" s="359"/>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row>
    <row r="25" spans="1:74" s="4" customFormat="1" ht="30">
      <c r="A25" s="554"/>
      <c r="B25" s="328" t="s">
        <v>542</v>
      </c>
      <c r="C25" s="359"/>
      <c r="D25" s="359"/>
      <c r="E25" s="359"/>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row>
    <row r="26" spans="1:74" s="4" customFormat="1" ht="30">
      <c r="A26" s="554"/>
      <c r="B26" s="328" t="s">
        <v>543</v>
      </c>
      <c r="C26" s="359"/>
      <c r="D26" s="359"/>
      <c r="E26" s="359"/>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row>
    <row r="27" spans="1:74" s="4" customFormat="1" ht="30">
      <c r="A27" s="554"/>
      <c r="B27" s="328" t="s">
        <v>544</v>
      </c>
      <c r="C27" s="359"/>
      <c r="D27" s="359"/>
      <c r="E27" s="359"/>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row>
    <row r="28" spans="1:74" s="4" customFormat="1" ht="45">
      <c r="A28" s="554"/>
      <c r="B28" s="328" t="s">
        <v>545</v>
      </c>
      <c r="C28" s="359"/>
      <c r="D28" s="359"/>
      <c r="E28" s="359"/>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row>
    <row r="29" spans="1:74" s="76" customFormat="1">
      <c r="A29" s="127"/>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7"/>
    </row>
    <row r="30" spans="1:74" s="76" customFormat="1">
      <c r="A30" s="127"/>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7"/>
      <c r="BC30" s="127"/>
      <c r="BD30" s="127"/>
      <c r="BE30" s="127"/>
      <c r="BF30" s="127"/>
      <c r="BG30" s="127"/>
      <c r="BH30" s="127"/>
      <c r="BI30" s="127"/>
      <c r="BJ30" s="127"/>
      <c r="BK30" s="127"/>
      <c r="BL30" s="127"/>
      <c r="BM30" s="127"/>
      <c r="BN30" s="127"/>
      <c r="BO30" s="127"/>
      <c r="BP30" s="127"/>
      <c r="BQ30" s="127"/>
      <c r="BR30" s="127"/>
      <c r="BS30" s="127"/>
      <c r="BT30" s="127"/>
      <c r="BU30" s="127"/>
      <c r="BV30" s="127"/>
    </row>
    <row r="31" spans="1:74" s="76" customFormat="1" ht="28.5" customHeight="1">
      <c r="A31" s="438" t="s">
        <v>107</v>
      </c>
      <c r="B31" s="438"/>
      <c r="C31" s="439"/>
      <c r="D31" s="164"/>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c r="BM31" s="127"/>
      <c r="BN31" s="127"/>
      <c r="BO31" s="127"/>
      <c r="BP31" s="127"/>
      <c r="BQ31" s="127"/>
      <c r="BR31" s="127"/>
      <c r="BS31" s="127"/>
      <c r="BT31" s="127"/>
      <c r="BU31" s="127"/>
      <c r="BV31" s="127"/>
    </row>
    <row r="32" spans="1:74" s="76" customFormat="1" ht="33" customHeight="1">
      <c r="A32" s="361"/>
      <c r="B32" s="361"/>
      <c r="C32" s="161"/>
      <c r="D32" s="161"/>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c r="BM32" s="127"/>
      <c r="BN32" s="127"/>
      <c r="BO32" s="127"/>
      <c r="BP32" s="127"/>
      <c r="BQ32" s="127"/>
      <c r="BR32" s="127"/>
      <c r="BS32" s="127"/>
      <c r="BT32" s="127"/>
      <c r="BU32" s="127"/>
      <c r="BV32" s="127"/>
    </row>
    <row r="33" spans="1:4" s="76" customFormat="1">
      <c r="A33" s="163" t="s">
        <v>51</v>
      </c>
      <c r="B33" s="163"/>
      <c r="C33" s="163"/>
      <c r="D33" s="163"/>
    </row>
    <row r="34" spans="1:4" s="76" customFormat="1">
      <c r="A34" s="127"/>
      <c r="B34" s="127"/>
      <c r="C34" s="127"/>
      <c r="D34" s="127"/>
    </row>
    <row r="35" spans="1:4" s="76" customFormat="1">
      <c r="A35" s="127"/>
      <c r="B35" s="127"/>
      <c r="C35" s="127"/>
      <c r="D35" s="127"/>
    </row>
    <row r="36" spans="1:4" s="76" customFormat="1">
      <c r="A36" s="127"/>
      <c r="B36" s="127"/>
      <c r="C36" s="127"/>
      <c r="D36" s="127"/>
    </row>
    <row r="37" spans="1:4" s="76" customFormat="1">
      <c r="A37" s="127"/>
      <c r="B37" s="127"/>
      <c r="C37" s="127"/>
      <c r="D37" s="127"/>
    </row>
    <row r="38" spans="1:4" s="76" customFormat="1">
      <c r="A38" s="127"/>
      <c r="B38" s="127"/>
      <c r="C38" s="127"/>
      <c r="D38" s="127"/>
    </row>
    <row r="39" spans="1:4" s="76" customFormat="1">
      <c r="A39" s="127"/>
      <c r="B39" s="127"/>
      <c r="C39" s="127"/>
      <c r="D39" s="127"/>
    </row>
    <row r="40" spans="1:4" s="76" customFormat="1">
      <c r="A40" s="127"/>
      <c r="B40" s="127"/>
      <c r="C40" s="127"/>
      <c r="D40" s="127"/>
    </row>
    <row r="41" spans="1:4" s="76" customFormat="1">
      <c r="A41" s="127"/>
      <c r="B41" s="127"/>
      <c r="C41" s="127"/>
      <c r="D41" s="127"/>
    </row>
    <row r="42" spans="1:4" s="76" customFormat="1">
      <c r="A42" s="127"/>
      <c r="B42" s="127"/>
      <c r="C42" s="127"/>
      <c r="D42" s="127"/>
    </row>
    <row r="43" spans="1:4" s="76" customFormat="1">
      <c r="A43" s="127"/>
      <c r="B43" s="127"/>
      <c r="C43" s="127"/>
      <c r="D43" s="127"/>
    </row>
    <row r="44" spans="1:4" s="76" customFormat="1">
      <c r="A44" s="127"/>
      <c r="B44" s="127"/>
      <c r="C44" s="127"/>
      <c r="D44" s="127"/>
    </row>
    <row r="45" spans="1:4" s="76" customFormat="1">
      <c r="A45" s="127"/>
      <c r="B45" s="127"/>
      <c r="C45" s="127"/>
      <c r="D45" s="127"/>
    </row>
    <row r="46" spans="1:4" s="76" customFormat="1">
      <c r="A46" s="127"/>
      <c r="B46" s="127"/>
      <c r="C46" s="127"/>
      <c r="D46" s="127"/>
    </row>
    <row r="47" spans="1:4" s="76" customFormat="1">
      <c r="A47" s="127"/>
      <c r="B47" s="127"/>
      <c r="C47" s="127"/>
      <c r="D47" s="127"/>
    </row>
    <row r="48" spans="1:4" s="76" customFormat="1">
      <c r="A48" s="127"/>
      <c r="B48" s="127"/>
      <c r="C48" s="127"/>
      <c r="D48" s="127"/>
    </row>
    <row r="49" s="76" customFormat="1"/>
    <row r="50" s="76" customFormat="1"/>
    <row r="51" s="76" customFormat="1"/>
    <row r="52" s="76" customFormat="1"/>
    <row r="53" s="76" customFormat="1"/>
    <row r="54" s="76" customFormat="1"/>
    <row r="55" s="76" customFormat="1"/>
    <row r="56" s="76" customFormat="1"/>
    <row r="57" s="76" customFormat="1"/>
    <row r="58" s="76" customFormat="1"/>
    <row r="59" s="76" customFormat="1"/>
    <row r="60" s="76" customFormat="1"/>
    <row r="61" s="76" customFormat="1"/>
    <row r="62" s="76" customFormat="1"/>
    <row r="63" s="76" customFormat="1"/>
    <row r="64" s="76" customFormat="1"/>
    <row r="65" s="76" customFormat="1"/>
    <row r="66" s="76" customFormat="1"/>
    <row r="67" s="76" customFormat="1"/>
    <row r="68" s="76" customFormat="1"/>
    <row r="69" s="76" customFormat="1"/>
    <row r="70" s="76" customFormat="1"/>
    <row r="71" s="76" customFormat="1"/>
    <row r="72" s="76" customFormat="1"/>
    <row r="73" s="76" customFormat="1"/>
    <row r="74" s="76" customFormat="1"/>
    <row r="75" s="76" customFormat="1"/>
    <row r="76" s="76" customFormat="1"/>
    <row r="77" s="76" customFormat="1"/>
    <row r="78" s="76" customFormat="1"/>
    <row r="79" s="76" customFormat="1"/>
    <row r="80" s="76" customFormat="1"/>
    <row r="81" s="76" customFormat="1"/>
    <row r="82" s="76" customFormat="1"/>
    <row r="83" s="76" customFormat="1"/>
    <row r="84" s="76" customFormat="1"/>
    <row r="85" s="76" customFormat="1"/>
    <row r="86" s="76" customFormat="1"/>
    <row r="87" s="76" customFormat="1"/>
    <row r="88" s="76" customFormat="1"/>
    <row r="89" s="76" customFormat="1"/>
    <row r="90" s="76" customFormat="1"/>
    <row r="91" s="76" customFormat="1"/>
    <row r="92" s="76" customFormat="1"/>
    <row r="93" s="76" customFormat="1"/>
    <row r="94" s="76" customFormat="1"/>
    <row r="95" s="76" customFormat="1"/>
    <row r="96" s="76" customFormat="1"/>
    <row r="97" s="76" customFormat="1"/>
    <row r="98" s="76" customFormat="1"/>
    <row r="99" s="76" customFormat="1"/>
    <row r="100" s="76" customFormat="1"/>
    <row r="101" s="76" customFormat="1"/>
    <row r="102" s="76" customFormat="1"/>
    <row r="103" s="76" customFormat="1"/>
    <row r="104" s="76" customFormat="1"/>
    <row r="105" s="76" customFormat="1"/>
    <row r="106" s="76" customFormat="1"/>
    <row r="107" s="76" customFormat="1"/>
    <row r="108" s="76" customFormat="1"/>
    <row r="109" s="76" customFormat="1"/>
    <row r="110" s="76" customFormat="1"/>
    <row r="111" s="76" customFormat="1"/>
    <row r="112" s="76" customFormat="1"/>
    <row r="113" s="76" customFormat="1"/>
    <row r="114" s="76" customFormat="1"/>
    <row r="115" s="76" customFormat="1"/>
    <row r="116" s="76" customFormat="1"/>
    <row r="117" s="76" customFormat="1"/>
    <row r="118" s="76" customFormat="1"/>
    <row r="119" s="76" customFormat="1"/>
    <row r="120" s="76" customFormat="1"/>
    <row r="121" s="76" customFormat="1"/>
    <row r="122" s="76" customFormat="1"/>
    <row r="123" s="76" customFormat="1"/>
    <row r="124" s="76" customFormat="1"/>
    <row r="125" s="76" customFormat="1"/>
    <row r="126" s="76" customFormat="1"/>
    <row r="127" s="76" customFormat="1"/>
    <row r="128" s="76" customFormat="1"/>
    <row r="129" s="76" customFormat="1"/>
    <row r="130" s="76" customFormat="1"/>
    <row r="131" s="76" customFormat="1"/>
    <row r="132" s="76" customFormat="1"/>
    <row r="133" s="76" customFormat="1"/>
    <row r="134" s="76" customFormat="1"/>
    <row r="135" s="76" customFormat="1"/>
    <row r="136" s="76" customFormat="1"/>
    <row r="137" s="76" customFormat="1"/>
    <row r="138" s="76" customFormat="1"/>
    <row r="139" s="76" customFormat="1"/>
    <row r="140" s="76" customFormat="1"/>
    <row r="141" s="76" customFormat="1"/>
    <row r="142" s="76" customFormat="1"/>
    <row r="143" s="76" customFormat="1"/>
    <row r="144" s="76" customFormat="1"/>
    <row r="145" s="76" customFormat="1"/>
    <row r="146" s="76" customFormat="1"/>
    <row r="147" s="76" customFormat="1"/>
    <row r="148" s="76" customFormat="1"/>
    <row r="149" s="76" customFormat="1"/>
    <row r="150" s="76" customFormat="1"/>
    <row r="151" s="76" customFormat="1"/>
    <row r="152" s="76" customFormat="1"/>
    <row r="153" s="76" customFormat="1"/>
    <row r="154" s="76" customFormat="1"/>
    <row r="155" s="76" customFormat="1"/>
    <row r="156" s="76" customFormat="1"/>
    <row r="157" s="76" customFormat="1"/>
    <row r="158" s="76" customFormat="1"/>
    <row r="159" s="76" customFormat="1"/>
    <row r="160" s="76" customFormat="1"/>
    <row r="161" s="76" customFormat="1"/>
    <row r="162" s="76" customFormat="1"/>
    <row r="163" s="76" customFormat="1"/>
    <row r="164" s="76" customFormat="1"/>
    <row r="165" s="76" customFormat="1"/>
    <row r="166" s="76" customFormat="1"/>
    <row r="167" s="76" customFormat="1"/>
    <row r="168" s="76" customFormat="1"/>
    <row r="169" s="76" customFormat="1"/>
    <row r="170" s="76" customFormat="1"/>
    <row r="171" s="76" customFormat="1"/>
    <row r="172" s="76" customFormat="1"/>
    <row r="173" s="76" customFormat="1"/>
    <row r="174" s="76" customFormat="1"/>
    <row r="175" s="76" customFormat="1"/>
    <row r="176" s="76" customFormat="1"/>
    <row r="177" s="76" customFormat="1"/>
    <row r="178" s="76" customFormat="1"/>
    <row r="179" s="76" customFormat="1"/>
    <row r="180" s="76" customFormat="1"/>
    <row r="181" s="76" customFormat="1"/>
    <row r="182" s="76" customFormat="1"/>
    <row r="183" s="76" customFormat="1"/>
    <row r="184" s="76" customFormat="1"/>
    <row r="185" s="76" customFormat="1"/>
    <row r="186" s="76" customFormat="1"/>
    <row r="187" s="76" customFormat="1"/>
    <row r="188" s="76" customFormat="1"/>
    <row r="189" s="76" customFormat="1"/>
    <row r="190" s="76" customFormat="1"/>
    <row r="191" s="76" customFormat="1"/>
    <row r="192" s="76" customFormat="1"/>
    <row r="193" s="76" customFormat="1"/>
    <row r="194" s="76" customFormat="1"/>
    <row r="195" s="76" customFormat="1"/>
    <row r="196" s="76" customFormat="1"/>
    <row r="197" s="76" customFormat="1"/>
    <row r="198" s="76" customFormat="1"/>
    <row r="199" s="76" customFormat="1"/>
    <row r="200" s="76" customFormat="1"/>
    <row r="201" s="76" customFormat="1"/>
    <row r="202" s="76" customFormat="1"/>
    <row r="203" s="76" customFormat="1"/>
    <row r="204" s="76" customFormat="1"/>
    <row r="205" s="76" customFormat="1"/>
    <row r="206" s="76" customFormat="1"/>
    <row r="207" s="76" customFormat="1"/>
    <row r="208" s="76" customFormat="1"/>
    <row r="209" s="76" customFormat="1"/>
    <row r="210" s="76" customFormat="1"/>
    <row r="211" s="76" customFormat="1"/>
    <row r="212" s="76" customFormat="1"/>
    <row r="213" s="76" customFormat="1"/>
    <row r="214" s="76" customFormat="1"/>
    <row r="215" s="76" customFormat="1"/>
    <row r="216" s="76" customFormat="1"/>
    <row r="217" s="76" customFormat="1"/>
    <row r="218" s="76" customFormat="1"/>
    <row r="219" s="76" customFormat="1"/>
    <row r="220" s="76" customFormat="1"/>
    <row r="221" s="76" customFormat="1"/>
    <row r="222" s="76" customFormat="1"/>
    <row r="223" s="76" customFormat="1"/>
    <row r="224" s="76" customFormat="1"/>
    <row r="225" s="76" customFormat="1"/>
    <row r="226" s="76" customFormat="1"/>
    <row r="227" s="76" customFormat="1"/>
    <row r="228" s="76" customFormat="1"/>
    <row r="229" s="76" customFormat="1"/>
    <row r="230" s="76" customFormat="1"/>
    <row r="231" s="76" customFormat="1"/>
    <row r="232" s="76" customFormat="1"/>
    <row r="233" s="76" customFormat="1"/>
    <row r="234" s="76" customFormat="1"/>
    <row r="235" s="76" customFormat="1"/>
    <row r="236" s="76" customFormat="1"/>
    <row r="237" s="76" customFormat="1"/>
    <row r="238" s="76" customFormat="1"/>
    <row r="239" s="76" customFormat="1"/>
    <row r="240" s="76" customFormat="1"/>
    <row r="241" s="76" customFormat="1"/>
    <row r="242" s="76" customFormat="1"/>
    <row r="243" s="76" customFormat="1"/>
    <row r="244" s="76" customFormat="1"/>
    <row r="245" s="76" customFormat="1"/>
    <row r="246" s="76" customFormat="1"/>
    <row r="247" s="76" customFormat="1"/>
    <row r="248" s="76" customFormat="1"/>
    <row r="249" s="76" customFormat="1"/>
    <row r="250" s="76" customFormat="1"/>
    <row r="251" s="76" customFormat="1"/>
    <row r="252" s="76" customFormat="1"/>
    <row r="253" s="76" customFormat="1"/>
    <row r="254" s="76" customFormat="1"/>
    <row r="255" s="76" customFormat="1"/>
    <row r="256" s="76" customFormat="1"/>
    <row r="257" s="76" customFormat="1"/>
    <row r="258" s="76" customFormat="1"/>
    <row r="259" s="76" customFormat="1"/>
    <row r="260" s="76" customFormat="1"/>
    <row r="261" s="76" customFormat="1"/>
    <row r="262" s="76" customFormat="1"/>
    <row r="263" s="76" customFormat="1"/>
    <row r="264" s="76" customFormat="1"/>
    <row r="265" s="76" customFormat="1"/>
    <row r="266" s="76" customFormat="1"/>
    <row r="267" s="76" customFormat="1"/>
    <row r="268" s="76" customFormat="1"/>
    <row r="269" s="76" customFormat="1"/>
    <row r="270" s="76" customFormat="1"/>
    <row r="271" s="76" customFormat="1"/>
    <row r="272" s="76" customFormat="1"/>
    <row r="273" s="76" customFormat="1"/>
    <row r="274" s="76" customFormat="1"/>
    <row r="275" s="76" customFormat="1"/>
    <row r="276" s="76" customFormat="1"/>
    <row r="277" s="76" customFormat="1"/>
    <row r="278" s="76" customFormat="1"/>
    <row r="279" s="76" customFormat="1"/>
    <row r="280" s="76" customFormat="1"/>
    <row r="281" s="76" customFormat="1"/>
    <row r="282" s="76" customFormat="1"/>
    <row r="283" s="76" customFormat="1"/>
    <row r="284" s="76" customFormat="1"/>
    <row r="285" s="76" customFormat="1"/>
    <row r="286" s="76" customFormat="1"/>
    <row r="287" s="76" customFormat="1"/>
    <row r="288" s="76" customFormat="1"/>
    <row r="289" s="76" customFormat="1"/>
    <row r="290" s="76" customFormat="1"/>
    <row r="291" s="76" customFormat="1"/>
    <row r="292" s="76" customFormat="1"/>
    <row r="293" s="76" customFormat="1"/>
    <row r="294" s="76" customFormat="1"/>
    <row r="295" s="76" customFormat="1"/>
    <row r="296" s="76" customFormat="1"/>
    <row r="297" s="76" customFormat="1"/>
    <row r="298" s="76" customFormat="1"/>
    <row r="299" s="76" customFormat="1"/>
    <row r="300" s="76" customFormat="1"/>
    <row r="301" s="76" customFormat="1"/>
    <row r="302" s="76" customFormat="1"/>
    <row r="303" s="76" customFormat="1"/>
    <row r="304" s="76" customFormat="1"/>
    <row r="305" s="76" customFormat="1"/>
    <row r="306" s="76" customFormat="1"/>
    <row r="307" s="76" customFormat="1"/>
    <row r="308" s="76" customFormat="1"/>
    <row r="309" s="76" customFormat="1"/>
    <row r="310" s="76" customFormat="1"/>
    <row r="311" s="76" customFormat="1"/>
    <row r="312" s="76" customFormat="1"/>
    <row r="313" s="76" customFormat="1"/>
    <row r="314" s="76" customFormat="1"/>
    <row r="315" s="76" customFormat="1"/>
    <row r="316" s="76" customFormat="1"/>
    <row r="317" s="76" customFormat="1"/>
    <row r="318" s="76" customFormat="1"/>
    <row r="319" s="76" customFormat="1"/>
    <row r="320" s="76" customFormat="1"/>
    <row r="321" s="76" customFormat="1"/>
    <row r="322" s="76" customFormat="1"/>
    <row r="323" s="76" customFormat="1"/>
    <row r="324" s="76" customFormat="1"/>
    <row r="325" s="76" customFormat="1"/>
    <row r="326" s="76" customFormat="1"/>
    <row r="327" s="76" customFormat="1"/>
    <row r="328" s="76" customFormat="1"/>
    <row r="329" s="76" customFormat="1"/>
    <row r="330" s="76" customFormat="1"/>
    <row r="331" s="76" customFormat="1"/>
    <row r="332" s="76" customFormat="1"/>
    <row r="333" s="76" customFormat="1"/>
    <row r="334" s="76" customFormat="1"/>
    <row r="335" s="76" customFormat="1"/>
    <row r="336" s="76" customFormat="1"/>
    <row r="337" s="76" customFormat="1"/>
    <row r="338" s="76" customFormat="1"/>
    <row r="339" s="76" customFormat="1"/>
    <row r="340" s="76" customFormat="1"/>
    <row r="341" s="76" customFormat="1"/>
    <row r="342" s="76" customFormat="1"/>
    <row r="343" s="76" customFormat="1"/>
    <row r="344" s="76" customFormat="1"/>
    <row r="345" s="76" customFormat="1"/>
    <row r="346" s="76" customFormat="1"/>
    <row r="347" s="76" customFormat="1"/>
    <row r="348" s="76" customFormat="1"/>
    <row r="349" s="76" customFormat="1"/>
    <row r="350" s="76" customFormat="1"/>
    <row r="351" s="76" customFormat="1"/>
    <row r="352" s="76" customFormat="1"/>
    <row r="353" s="76" customFormat="1"/>
    <row r="354" s="76" customFormat="1"/>
    <row r="355" s="76" customFormat="1"/>
    <row r="356" s="76" customFormat="1"/>
    <row r="357" s="76" customFormat="1"/>
    <row r="358" s="76" customFormat="1"/>
    <row r="359" s="76" customFormat="1"/>
    <row r="360" s="76" customFormat="1"/>
    <row r="361" s="76" customFormat="1"/>
    <row r="362" s="76" customFormat="1"/>
    <row r="363" s="76" customFormat="1"/>
    <row r="364" s="76" customFormat="1"/>
    <row r="365" s="76" customFormat="1"/>
    <row r="366" s="76" customFormat="1"/>
    <row r="367" s="76" customFormat="1"/>
    <row r="368" s="76" customFormat="1"/>
    <row r="369" s="76" customFormat="1"/>
    <row r="370" s="76" customFormat="1"/>
    <row r="371" s="76" customFormat="1"/>
    <row r="372" s="76" customFormat="1"/>
    <row r="373" s="76" customFormat="1"/>
    <row r="374" s="76" customFormat="1"/>
    <row r="375" s="76" customFormat="1"/>
    <row r="376" s="76" customFormat="1"/>
    <row r="377" s="76" customFormat="1"/>
    <row r="378" s="76" customFormat="1"/>
    <row r="379" s="76" customFormat="1"/>
    <row r="380" s="76" customFormat="1"/>
    <row r="381" s="76" customFormat="1"/>
    <row r="382" s="76" customFormat="1"/>
    <row r="383" s="76" customFormat="1"/>
    <row r="384" s="76" customFormat="1"/>
    <row r="385" s="76" customFormat="1"/>
    <row r="386" s="76" customFormat="1"/>
    <row r="387" s="76" customFormat="1"/>
    <row r="388" s="76" customFormat="1"/>
    <row r="389" s="76" customFormat="1"/>
    <row r="390" s="76" customFormat="1"/>
    <row r="391" s="76" customFormat="1"/>
    <row r="392" s="76" customFormat="1"/>
    <row r="393" s="76" customFormat="1"/>
    <row r="394" s="76" customFormat="1"/>
    <row r="395" s="76" customFormat="1"/>
    <row r="396" s="76" customFormat="1"/>
    <row r="397" s="76" customFormat="1"/>
    <row r="398" s="76" customFormat="1"/>
    <row r="399" s="76" customFormat="1"/>
    <row r="400" s="76" customFormat="1"/>
    <row r="401" s="76" customFormat="1"/>
    <row r="402" s="76" customFormat="1"/>
    <row r="403" s="76" customFormat="1"/>
    <row r="404" s="76" customFormat="1"/>
    <row r="405" s="76" customFormat="1"/>
    <row r="406" s="76" customFormat="1"/>
    <row r="407" s="76" customFormat="1"/>
    <row r="408" s="76" customFormat="1"/>
    <row r="409" s="76" customFormat="1"/>
    <row r="410" s="76" customFormat="1"/>
    <row r="411" s="76" customFormat="1"/>
    <row r="412" s="76" customFormat="1"/>
    <row r="413" s="76" customFormat="1"/>
    <row r="414" s="76" customFormat="1"/>
    <row r="415" s="76" customFormat="1"/>
    <row r="416" s="76" customFormat="1"/>
    <row r="417" s="76" customFormat="1"/>
    <row r="418" s="76" customFormat="1"/>
    <row r="419" s="76" customFormat="1"/>
    <row r="420" s="76" customFormat="1"/>
    <row r="421" s="76" customFormat="1"/>
    <row r="422" s="76" customFormat="1"/>
    <row r="423" s="76" customFormat="1"/>
    <row r="424" s="76" customFormat="1"/>
    <row r="425" s="76" customFormat="1"/>
    <row r="426" s="76" customFormat="1"/>
    <row r="427" s="76" customFormat="1"/>
    <row r="428" s="76" customFormat="1"/>
    <row r="429" s="76" customFormat="1"/>
    <row r="430" s="76" customFormat="1"/>
    <row r="431" s="76" customFormat="1"/>
    <row r="432" s="76" customFormat="1"/>
    <row r="433" s="76" customFormat="1"/>
    <row r="434" s="76" customFormat="1"/>
    <row r="435" s="76" customFormat="1"/>
    <row r="436" s="76" customFormat="1"/>
    <row r="437" s="76" customFormat="1"/>
    <row r="438" s="76" customFormat="1"/>
    <row r="439" s="76" customFormat="1"/>
    <row r="440" s="76" customFormat="1"/>
    <row r="441" s="76" customFormat="1"/>
    <row r="442" s="76" customFormat="1"/>
    <row r="443" s="76" customFormat="1"/>
    <row r="444" s="76" customFormat="1"/>
    <row r="445" s="76" customFormat="1"/>
    <row r="446" s="76" customFormat="1"/>
    <row r="447" s="76" customFormat="1"/>
    <row r="448" s="76" customFormat="1"/>
    <row r="449" s="76" customFormat="1"/>
    <row r="450" s="76" customFormat="1"/>
    <row r="451" s="76" customFormat="1"/>
    <row r="452" s="76" customFormat="1"/>
    <row r="453" s="76" customFormat="1"/>
    <row r="454" s="76" customFormat="1"/>
    <row r="455" s="76" customFormat="1"/>
    <row r="456" s="76" customFormat="1"/>
    <row r="457" s="76" customFormat="1"/>
    <row r="458" s="76" customFormat="1"/>
    <row r="459" s="76" customFormat="1"/>
    <row r="460" s="76" customFormat="1"/>
    <row r="461" s="76" customFormat="1"/>
    <row r="462" s="76" customFormat="1"/>
    <row r="463" s="76" customFormat="1"/>
    <row r="464" s="76" customFormat="1"/>
    <row r="465" s="76" customFormat="1"/>
    <row r="466" s="76" customFormat="1"/>
    <row r="467" s="76" customFormat="1"/>
    <row r="468" s="76" customFormat="1"/>
    <row r="469" s="76" customFormat="1"/>
    <row r="470" s="76" customFormat="1"/>
    <row r="471" s="76" customFormat="1"/>
    <row r="472" s="76" customFormat="1"/>
    <row r="473" s="76" customFormat="1"/>
    <row r="474" s="76" customFormat="1"/>
    <row r="475" s="76" customFormat="1"/>
    <row r="476" s="76" customFormat="1"/>
    <row r="477" s="76" customFormat="1"/>
    <row r="478" s="76" customFormat="1"/>
    <row r="479" s="76" customFormat="1"/>
    <row r="480" s="76" customFormat="1"/>
    <row r="481" s="76" customFormat="1"/>
    <row r="482" s="76" customFormat="1"/>
    <row r="483" s="76" customFormat="1"/>
    <row r="484" s="76" customFormat="1"/>
    <row r="485" s="76" customFormat="1"/>
    <row r="486" s="76" customFormat="1"/>
    <row r="487" s="76" customFormat="1"/>
    <row r="488" s="76" customFormat="1"/>
    <row r="489" s="76" customFormat="1"/>
    <row r="490" s="76" customFormat="1"/>
    <row r="491" s="76" customFormat="1"/>
    <row r="492" s="76" customFormat="1"/>
    <row r="493" s="76" customFormat="1"/>
    <row r="494" s="76" customFormat="1"/>
    <row r="495" s="76" customFormat="1"/>
    <row r="496" s="76" customFormat="1"/>
    <row r="497" s="76" customFormat="1"/>
    <row r="498" s="76" customFormat="1"/>
    <row r="499" s="76" customFormat="1"/>
    <row r="500" s="76" customFormat="1"/>
    <row r="501" s="76" customFormat="1"/>
    <row r="502" s="76" customFormat="1"/>
    <row r="503" s="76" customFormat="1"/>
    <row r="504" s="76" customFormat="1"/>
    <row r="505" s="76" customFormat="1"/>
    <row r="506" s="76" customFormat="1"/>
    <row r="507" s="76" customFormat="1"/>
    <row r="508" s="76" customFormat="1"/>
    <row r="509" s="76" customFormat="1"/>
    <row r="510" s="76" customFormat="1"/>
    <row r="511" s="76" customFormat="1"/>
    <row r="512" s="76" customFormat="1"/>
    <row r="513" s="76" customFormat="1"/>
    <row r="514" s="76" customFormat="1"/>
    <row r="515" s="76" customFormat="1"/>
    <row r="516" s="76" customFormat="1"/>
    <row r="517" s="76" customFormat="1"/>
    <row r="518" s="76" customFormat="1"/>
    <row r="519" s="76" customFormat="1"/>
    <row r="520" s="76" customFormat="1"/>
    <row r="521" s="76" customFormat="1"/>
    <row r="522" s="76" customFormat="1"/>
    <row r="523" s="76" customFormat="1"/>
    <row r="524" s="76" customFormat="1"/>
    <row r="525" s="76" customFormat="1"/>
    <row r="526" s="76" customFormat="1"/>
    <row r="527" s="76" customFormat="1"/>
    <row r="528" s="76" customFormat="1"/>
    <row r="529" s="76" customFormat="1"/>
    <row r="530" s="76" customFormat="1"/>
    <row r="531" s="76" customFormat="1"/>
    <row r="532" s="76" customFormat="1"/>
    <row r="533" s="76" customFormat="1"/>
    <row r="534" s="76" customFormat="1"/>
    <row r="535" s="76" customFormat="1"/>
    <row r="536" s="76" customFormat="1"/>
    <row r="537" s="76" customFormat="1"/>
    <row r="538" s="76" customFormat="1"/>
    <row r="539" s="76" customFormat="1"/>
    <row r="540" s="76" customFormat="1"/>
    <row r="541" s="76" customFormat="1"/>
    <row r="542" s="76" customFormat="1"/>
    <row r="543" s="76" customFormat="1"/>
    <row r="544" s="76" customFormat="1"/>
    <row r="545" s="76" customFormat="1"/>
    <row r="546" s="76" customFormat="1"/>
    <row r="547" s="76" customFormat="1"/>
    <row r="548" s="76" customFormat="1"/>
    <row r="549" s="76" customFormat="1"/>
    <row r="550" s="76" customFormat="1"/>
    <row r="551" s="76" customFormat="1"/>
    <row r="552" s="76" customFormat="1"/>
    <row r="553" s="76" customFormat="1"/>
    <row r="554" s="76" customFormat="1"/>
    <row r="555" s="76" customFormat="1"/>
    <row r="556" s="76" customFormat="1"/>
    <row r="557" s="76" customFormat="1"/>
    <row r="558" s="76" customFormat="1"/>
    <row r="559" s="76" customFormat="1"/>
    <row r="560" s="76" customFormat="1"/>
    <row r="561" s="76" customFormat="1"/>
    <row r="562" s="76" customFormat="1"/>
    <row r="563" s="76" customFormat="1"/>
    <row r="564" s="76" customFormat="1"/>
    <row r="565" s="76" customFormat="1"/>
    <row r="566" s="76" customFormat="1"/>
    <row r="567" s="76" customFormat="1"/>
    <row r="568" s="76" customFormat="1"/>
    <row r="569" s="76" customFormat="1"/>
    <row r="570" s="76" customFormat="1"/>
    <row r="571" s="76" customFormat="1"/>
    <row r="572" s="76" customFormat="1"/>
    <row r="573" s="76" customFormat="1"/>
    <row r="574" s="76" customFormat="1"/>
    <row r="575" s="76" customFormat="1"/>
    <row r="576" s="76" customFormat="1"/>
    <row r="577" s="76" customFormat="1"/>
    <row r="578" s="76" customFormat="1"/>
    <row r="579" s="76" customFormat="1"/>
    <row r="580" s="76" customFormat="1"/>
    <row r="581" s="76" customFormat="1"/>
    <row r="582" s="76" customFormat="1"/>
    <row r="583" s="76" customFormat="1"/>
    <row r="584" s="76" customFormat="1"/>
    <row r="585" s="76" customFormat="1"/>
    <row r="586" s="76" customFormat="1"/>
    <row r="587" s="76" customFormat="1"/>
    <row r="588" s="76" customFormat="1"/>
    <row r="589" s="76" customFormat="1"/>
    <row r="590" s="76" customFormat="1"/>
    <row r="591" s="76" customFormat="1"/>
    <row r="592" s="76" customFormat="1"/>
    <row r="593" s="76" customFormat="1"/>
    <row r="594" s="76" customFormat="1"/>
    <row r="595" s="76" customFormat="1"/>
    <row r="596" s="76" customFormat="1"/>
    <row r="597" s="76" customFormat="1"/>
    <row r="598" s="76" customFormat="1"/>
    <row r="599" s="76" customFormat="1"/>
    <row r="600" s="76" customFormat="1"/>
    <row r="601" s="76" customFormat="1"/>
    <row r="602" s="76" customFormat="1"/>
    <row r="603" s="76" customFormat="1"/>
    <row r="604" s="76" customFormat="1"/>
    <row r="605" s="76" customFormat="1"/>
    <row r="606" s="76" customFormat="1"/>
    <row r="607" s="76" customFormat="1"/>
    <row r="608" s="76" customFormat="1"/>
    <row r="609" s="76" customFormat="1"/>
    <row r="610" s="76" customFormat="1"/>
    <row r="611" s="76" customFormat="1"/>
    <row r="612" s="76" customFormat="1"/>
    <row r="613" s="76" customFormat="1"/>
    <row r="614" s="76" customFormat="1"/>
    <row r="615" s="76" customFormat="1"/>
    <row r="616" s="76" customFormat="1"/>
    <row r="617" s="76" customFormat="1"/>
    <row r="618" s="76" customFormat="1"/>
    <row r="619" s="76" customFormat="1"/>
    <row r="620" s="76" customFormat="1"/>
    <row r="621" s="76" customFormat="1"/>
    <row r="622" s="76" customFormat="1"/>
    <row r="623" s="76" customFormat="1"/>
    <row r="624" s="76" customFormat="1"/>
    <row r="625" s="76" customFormat="1"/>
    <row r="626" s="76" customFormat="1"/>
    <row r="627" s="76" customFormat="1"/>
    <row r="628" s="76" customFormat="1"/>
    <row r="629" s="76" customFormat="1"/>
    <row r="630" s="76" customFormat="1"/>
    <row r="631" s="76" customFormat="1"/>
    <row r="632" s="76" customFormat="1"/>
    <row r="633" s="76" customFormat="1"/>
    <row r="634" s="76" customFormat="1"/>
    <row r="635" s="76" customFormat="1"/>
    <row r="636" s="76" customFormat="1"/>
    <row r="637" s="76" customFormat="1"/>
    <row r="638" s="76" customFormat="1"/>
    <row r="639" s="76" customFormat="1"/>
    <row r="640" s="76" customFormat="1"/>
    <row r="641" s="76" customFormat="1"/>
    <row r="642" s="76" customFormat="1"/>
    <row r="643" s="76" customFormat="1"/>
    <row r="644" s="76" customFormat="1"/>
    <row r="645" s="76" customFormat="1"/>
    <row r="646" s="76" customFormat="1"/>
    <row r="647" s="76" customFormat="1"/>
    <row r="648" s="76" customFormat="1"/>
    <row r="649" s="76" customFormat="1"/>
    <row r="650" s="76" customFormat="1"/>
    <row r="651" s="76" customFormat="1"/>
    <row r="652" s="76" customFormat="1"/>
    <row r="653" s="76" customFormat="1"/>
    <row r="654" s="76" customFormat="1"/>
    <row r="655" s="76" customFormat="1"/>
    <row r="656" s="76" customFormat="1"/>
    <row r="657" s="76" customFormat="1"/>
    <row r="658" s="76" customFormat="1"/>
    <row r="659" s="76" customFormat="1"/>
    <row r="660" s="76" customFormat="1"/>
    <row r="661" s="76" customFormat="1"/>
    <row r="662" s="76" customFormat="1"/>
    <row r="663" s="76" customFormat="1"/>
    <row r="664" s="76" customFormat="1"/>
    <row r="665" s="76" customFormat="1"/>
    <row r="666" s="76" customFormat="1"/>
    <row r="667" s="76" customFormat="1"/>
    <row r="668" s="76" customFormat="1"/>
    <row r="669" s="76" customFormat="1"/>
    <row r="670" s="76" customFormat="1"/>
    <row r="671" s="76" customFormat="1"/>
    <row r="672" s="76" customFormat="1"/>
    <row r="673" s="76" customFormat="1"/>
    <row r="674" s="76" customFormat="1"/>
    <row r="675" s="76" customFormat="1"/>
    <row r="676" s="76" customFormat="1"/>
    <row r="677" s="76" customFormat="1"/>
    <row r="678" s="76" customFormat="1"/>
    <row r="679" s="76" customFormat="1"/>
    <row r="680" s="76" customFormat="1"/>
    <row r="681" s="76" customFormat="1"/>
    <row r="682" s="76" customFormat="1"/>
    <row r="683" s="76" customFormat="1"/>
    <row r="684" s="76" customFormat="1"/>
    <row r="685" s="76" customFormat="1"/>
    <row r="686" s="76" customFormat="1"/>
    <row r="687" s="76" customFormat="1"/>
    <row r="688" s="76" customFormat="1"/>
    <row r="689" s="76" customFormat="1"/>
    <row r="690" s="76" customFormat="1"/>
    <row r="691" s="76" customFormat="1"/>
    <row r="692" s="76" customFormat="1"/>
    <row r="693" s="76" customFormat="1"/>
    <row r="694" s="76" customFormat="1"/>
    <row r="695" s="76" customFormat="1"/>
    <row r="696" s="76" customFormat="1"/>
    <row r="697" s="76" customFormat="1"/>
    <row r="698" s="76" customFormat="1"/>
    <row r="699" s="76" customFormat="1"/>
    <row r="700" s="76" customFormat="1"/>
    <row r="701" s="76" customFormat="1"/>
    <row r="702" s="76" customFormat="1"/>
    <row r="703" s="76" customFormat="1"/>
    <row r="704" s="76" customFormat="1"/>
    <row r="705" s="76" customFormat="1"/>
    <row r="706" s="76" customFormat="1"/>
    <row r="707" s="76" customFormat="1"/>
    <row r="708" s="76" customFormat="1"/>
    <row r="709" s="76" customFormat="1"/>
    <row r="710" s="76" customFormat="1"/>
    <row r="711" s="76" customFormat="1"/>
    <row r="712" s="76" customFormat="1"/>
    <row r="713" s="76" customFormat="1"/>
    <row r="714" s="76" customFormat="1"/>
    <row r="715" s="76" customFormat="1"/>
    <row r="716" s="76" customFormat="1"/>
    <row r="717" s="76" customFormat="1"/>
    <row r="718" s="76" customFormat="1"/>
    <row r="719" s="76" customFormat="1"/>
    <row r="720" s="76" customFormat="1"/>
    <row r="721" s="76" customFormat="1"/>
    <row r="722" s="76" customFormat="1"/>
    <row r="723" s="76" customFormat="1"/>
    <row r="724" s="76" customFormat="1"/>
    <row r="725" s="76" customFormat="1"/>
    <row r="726" s="76" customFormat="1"/>
    <row r="727" s="76" customFormat="1"/>
    <row r="728" s="76" customFormat="1"/>
    <row r="729" s="76" customFormat="1"/>
    <row r="730" s="76" customFormat="1"/>
    <row r="731" s="76" customFormat="1"/>
    <row r="732" s="76" customFormat="1"/>
    <row r="733" s="76" customFormat="1"/>
    <row r="734" s="76" customFormat="1"/>
    <row r="735" s="76" customFormat="1"/>
    <row r="736" s="76" customFormat="1"/>
    <row r="737" s="76" customFormat="1"/>
    <row r="738" s="76" customFormat="1"/>
    <row r="739" s="76" customFormat="1"/>
    <row r="740" s="76" customFormat="1"/>
    <row r="741" s="76" customFormat="1"/>
    <row r="742" s="76" customFormat="1"/>
    <row r="743" s="76" customFormat="1"/>
    <row r="744" s="76" customFormat="1"/>
    <row r="745" s="76" customFormat="1"/>
    <row r="746" s="76" customFormat="1"/>
    <row r="747" s="76" customFormat="1"/>
    <row r="748" s="76" customFormat="1"/>
    <row r="749" s="76" customFormat="1"/>
    <row r="750" s="76" customFormat="1"/>
    <row r="751" s="76" customFormat="1"/>
    <row r="752" s="76" customFormat="1"/>
    <row r="753" s="76" customFormat="1"/>
    <row r="754" s="76" customFormat="1"/>
    <row r="755" s="76" customFormat="1"/>
    <row r="756" s="76" customFormat="1"/>
    <row r="757" s="76" customFormat="1"/>
    <row r="758" s="76" customFormat="1"/>
    <row r="759" s="76" customFormat="1"/>
    <row r="760" s="76" customFormat="1"/>
    <row r="761" s="76" customFormat="1"/>
    <row r="762" s="76" customFormat="1"/>
    <row r="763" s="76" customFormat="1"/>
    <row r="764" s="76" customFormat="1"/>
    <row r="765" s="76" customFormat="1"/>
    <row r="766" s="76" customFormat="1"/>
    <row r="767" s="76" customFormat="1"/>
    <row r="768" s="76" customFormat="1"/>
    <row r="769" s="76" customFormat="1"/>
    <row r="770" s="76" customFormat="1"/>
    <row r="771" s="76" customFormat="1"/>
    <row r="772" s="76" customFormat="1"/>
    <row r="773" s="76" customFormat="1"/>
    <row r="774" s="76" customFormat="1"/>
    <row r="775" s="76" customFormat="1"/>
    <row r="776" s="76" customFormat="1"/>
    <row r="777" s="76" customFormat="1"/>
    <row r="778" s="76" customFormat="1"/>
    <row r="779" s="76" customFormat="1"/>
    <row r="780" s="76" customFormat="1"/>
    <row r="781" s="76" customFormat="1"/>
    <row r="782" s="76" customFormat="1"/>
    <row r="783" s="76" customFormat="1"/>
    <row r="784" s="76" customFormat="1"/>
    <row r="785" s="76" customFormat="1"/>
    <row r="786" s="76" customFormat="1"/>
    <row r="787" s="76" customFormat="1"/>
    <row r="788" s="76" customFormat="1"/>
    <row r="789" s="76" customFormat="1"/>
    <row r="790" s="76" customFormat="1"/>
    <row r="791" s="76" customFormat="1"/>
    <row r="792" s="76" customFormat="1"/>
    <row r="793" s="76" customFormat="1"/>
    <row r="794" s="76" customFormat="1"/>
    <row r="795" s="76" customFormat="1"/>
    <row r="796" s="76" customFormat="1"/>
    <row r="797" s="76" customFormat="1"/>
    <row r="798" s="76" customFormat="1"/>
    <row r="799" s="76" customFormat="1"/>
    <row r="800" s="76" customFormat="1"/>
    <row r="801" s="76" customFormat="1"/>
    <row r="802" s="76" customFormat="1"/>
    <row r="803" s="76" customFormat="1"/>
    <row r="804" s="76" customFormat="1"/>
    <row r="805" s="76" customFormat="1"/>
    <row r="806" s="76" customFormat="1"/>
    <row r="807" s="76" customFormat="1"/>
    <row r="808" s="76" customFormat="1"/>
    <row r="809" s="76" customFormat="1"/>
    <row r="810" s="76" customFormat="1"/>
    <row r="811" s="76" customFormat="1"/>
    <row r="812" s="76" customFormat="1"/>
    <row r="813" s="76" customFormat="1"/>
    <row r="814" s="76" customFormat="1"/>
    <row r="815" s="76" customFormat="1"/>
    <row r="816" s="76" customFormat="1"/>
    <row r="817" s="76" customFormat="1"/>
    <row r="818" s="76" customFormat="1"/>
    <row r="819" s="76" customFormat="1"/>
    <row r="820" s="76" customFormat="1"/>
    <row r="821" s="76" customFormat="1"/>
    <row r="822" s="76" customFormat="1"/>
    <row r="823" s="76" customFormat="1"/>
    <row r="824" s="76" customFormat="1"/>
    <row r="825" s="76" customFormat="1"/>
    <row r="826" s="76" customFormat="1"/>
    <row r="827" s="76" customFormat="1"/>
    <row r="828" s="76" customFormat="1"/>
    <row r="829" s="76" customFormat="1"/>
    <row r="830" s="76" customFormat="1"/>
    <row r="831" s="76" customFormat="1"/>
    <row r="832" s="76" customFormat="1"/>
    <row r="833" s="76" customFormat="1"/>
    <row r="834" s="76" customFormat="1"/>
    <row r="835" s="76" customFormat="1"/>
    <row r="836" s="76" customFormat="1"/>
    <row r="837" s="76" customFormat="1"/>
    <row r="838" s="76" customFormat="1"/>
    <row r="839" s="76" customFormat="1"/>
    <row r="840" s="76" customFormat="1"/>
    <row r="841" s="76" customFormat="1"/>
    <row r="842" s="76" customFormat="1"/>
    <row r="843" s="76" customFormat="1"/>
    <row r="844" s="76" customFormat="1"/>
    <row r="845" s="76" customFormat="1"/>
    <row r="846" s="76" customFormat="1"/>
    <row r="847" s="76" customFormat="1"/>
    <row r="848" s="76" customFormat="1"/>
    <row r="849" s="76" customFormat="1"/>
    <row r="850" s="76" customFormat="1"/>
    <row r="851" s="76" customFormat="1"/>
    <row r="852" s="76" customFormat="1"/>
    <row r="853" s="76" customFormat="1"/>
    <row r="854" s="76" customFormat="1"/>
    <row r="855" s="76" customFormat="1"/>
    <row r="856" s="76" customFormat="1"/>
    <row r="857" s="76" customFormat="1"/>
    <row r="858" s="76" customFormat="1"/>
    <row r="859" s="76" customFormat="1"/>
    <row r="860" s="76" customFormat="1"/>
    <row r="861" s="76" customFormat="1"/>
    <row r="862" s="76" customFormat="1"/>
    <row r="863" s="76" customFormat="1"/>
    <row r="864" s="76" customFormat="1"/>
    <row r="865" s="76" customFormat="1"/>
    <row r="866" s="76" customFormat="1"/>
    <row r="867" s="76" customFormat="1"/>
    <row r="868" s="76" customFormat="1"/>
    <row r="869" s="76" customFormat="1"/>
    <row r="870" s="76" customFormat="1"/>
    <row r="871" s="76" customFormat="1"/>
    <row r="872" s="76" customFormat="1"/>
    <row r="873" s="76" customFormat="1"/>
    <row r="874" s="76" customFormat="1"/>
    <row r="875" s="76" customFormat="1"/>
    <row r="876" s="76" customFormat="1"/>
    <row r="877" s="76" customFormat="1"/>
    <row r="878" s="76" customFormat="1"/>
    <row r="879" s="76" customFormat="1"/>
    <row r="880" s="76" customFormat="1"/>
    <row r="881" s="76" customFormat="1"/>
    <row r="882" s="76" customFormat="1"/>
    <row r="883" s="76" customFormat="1"/>
    <row r="884" s="76" customFormat="1"/>
    <row r="885" s="76" customFormat="1"/>
    <row r="886" s="76" customFormat="1"/>
    <row r="887" s="76" customFormat="1"/>
    <row r="888" s="76" customFormat="1"/>
    <row r="889" s="76" customFormat="1"/>
    <row r="890" s="76" customFormat="1"/>
    <row r="891" s="76" customFormat="1"/>
    <row r="892" s="76" customFormat="1"/>
    <row r="893" s="76" customFormat="1"/>
    <row r="894" s="76" customFormat="1"/>
    <row r="895" s="76" customFormat="1"/>
    <row r="896" s="76" customFormat="1"/>
    <row r="897" s="76" customFormat="1"/>
    <row r="898" s="76" customFormat="1"/>
    <row r="899" s="76" customFormat="1"/>
    <row r="900" s="76" customFormat="1"/>
    <row r="901" s="76" customFormat="1"/>
    <row r="902" s="76" customFormat="1"/>
    <row r="903" s="76" customFormat="1"/>
    <row r="904" s="76" customFormat="1"/>
    <row r="905" s="76" customFormat="1"/>
    <row r="906" s="76" customFormat="1"/>
    <row r="907" s="76" customFormat="1"/>
    <row r="908" s="76" customFormat="1"/>
    <row r="909" s="76" customFormat="1"/>
    <row r="910" s="76" customFormat="1"/>
    <row r="911" s="76" customFormat="1"/>
    <row r="912" s="76" customFormat="1"/>
    <row r="913" s="76" customFormat="1"/>
    <row r="914" s="76" customFormat="1"/>
    <row r="915" s="76" customFormat="1"/>
    <row r="916" s="76" customFormat="1"/>
    <row r="917" s="76" customFormat="1"/>
    <row r="918" s="76" customFormat="1"/>
    <row r="919" s="76" customFormat="1"/>
    <row r="920" s="76" customFormat="1"/>
    <row r="921" s="76" customFormat="1"/>
    <row r="922" s="76" customFormat="1"/>
    <row r="923" s="76" customFormat="1"/>
    <row r="924" s="76" customFormat="1"/>
    <row r="925" s="76" customFormat="1"/>
    <row r="926" s="76" customFormat="1"/>
    <row r="927" s="76" customFormat="1"/>
    <row r="928" s="76" customFormat="1"/>
    <row r="929" s="76" customFormat="1"/>
    <row r="930" s="76" customFormat="1"/>
    <row r="931" s="76" customFormat="1"/>
    <row r="932" s="76" customFormat="1"/>
    <row r="933" s="76" customFormat="1"/>
    <row r="934" s="76" customFormat="1"/>
    <row r="935" s="76" customFormat="1"/>
    <row r="936" s="76" customFormat="1"/>
    <row r="937" s="76" customFormat="1"/>
    <row r="938" s="76" customFormat="1"/>
    <row r="939" s="76" customFormat="1"/>
    <row r="940" s="76" customFormat="1"/>
    <row r="941" s="76" customFormat="1"/>
    <row r="942" s="76" customFormat="1"/>
    <row r="943" s="76" customFormat="1"/>
    <row r="944" s="76" customFormat="1"/>
    <row r="945" s="76" customFormat="1"/>
    <row r="946" s="76" customFormat="1"/>
    <row r="947" s="76" customFormat="1"/>
    <row r="948" s="76" customFormat="1"/>
    <row r="949" s="76" customFormat="1"/>
    <row r="950" s="76" customFormat="1"/>
    <row r="951" s="76" customFormat="1"/>
    <row r="952" s="76" customFormat="1"/>
    <row r="953" s="76" customFormat="1"/>
    <row r="954" s="76" customFormat="1"/>
    <row r="955" s="76" customFormat="1"/>
    <row r="956" s="76" customFormat="1"/>
    <row r="957" s="76" customFormat="1"/>
    <row r="958" s="76" customFormat="1"/>
    <row r="959" s="76" customFormat="1"/>
    <row r="960" s="76" customFormat="1"/>
    <row r="961" s="76" customFormat="1"/>
    <row r="962" s="76" customFormat="1"/>
    <row r="963" s="76" customFormat="1"/>
    <row r="964" s="76" customFormat="1"/>
    <row r="965" s="76" customFormat="1"/>
    <row r="966" s="76" customFormat="1"/>
    <row r="967" s="76" customFormat="1"/>
    <row r="968" s="76" customFormat="1"/>
    <row r="969" s="76" customFormat="1"/>
    <row r="970" s="76" customFormat="1"/>
    <row r="971" s="76" customFormat="1"/>
    <row r="972" s="76" customFormat="1"/>
    <row r="973" s="76" customFormat="1"/>
    <row r="974" s="76" customFormat="1"/>
    <row r="975" s="76" customFormat="1"/>
    <row r="976" s="76" customFormat="1"/>
    <row r="977" s="76" customFormat="1"/>
    <row r="978" s="76" customFormat="1"/>
    <row r="979" s="76" customFormat="1"/>
    <row r="980" s="76" customFormat="1"/>
    <row r="981" s="76" customFormat="1"/>
    <row r="982" s="76" customFormat="1"/>
    <row r="983" s="76" customFormat="1"/>
    <row r="984" s="76" customFormat="1"/>
    <row r="985" s="76" customFormat="1"/>
    <row r="986" s="76" customFormat="1"/>
    <row r="987" s="76" customFormat="1"/>
    <row r="988" s="76" customFormat="1"/>
    <row r="989" s="76" customFormat="1"/>
    <row r="990" s="76" customFormat="1"/>
    <row r="991" s="76" customFormat="1"/>
    <row r="992" s="76" customFormat="1"/>
    <row r="993" s="76" customFormat="1"/>
    <row r="994" s="76" customFormat="1"/>
    <row r="995" s="76" customFormat="1"/>
    <row r="996" s="76" customFormat="1"/>
    <row r="997" s="76" customFormat="1"/>
    <row r="998" s="76" customFormat="1"/>
    <row r="999" s="76" customFormat="1"/>
    <row r="1000" s="76" customFormat="1"/>
    <row r="1001" s="76" customFormat="1"/>
    <row r="1002" s="76" customFormat="1"/>
    <row r="1003" s="76" customFormat="1"/>
    <row r="1004" s="76" customFormat="1"/>
    <row r="1005" s="76" customFormat="1"/>
    <row r="1006" s="76" customFormat="1"/>
    <row r="1007" s="76" customFormat="1"/>
    <row r="1008" s="76" customFormat="1"/>
    <row r="1009" s="76" customFormat="1"/>
    <row r="1010" s="76" customFormat="1"/>
    <row r="1011" s="76" customFormat="1"/>
    <row r="1012" s="76" customFormat="1"/>
    <row r="1013" s="76" customFormat="1"/>
    <row r="1014" s="76" customFormat="1"/>
    <row r="1015" s="76" customFormat="1"/>
    <row r="1016" s="76" customFormat="1"/>
    <row r="1017" s="76" customFormat="1"/>
    <row r="1018" s="76" customFormat="1"/>
    <row r="1019" s="76" customFormat="1"/>
    <row r="1020" s="76" customFormat="1"/>
    <row r="1021" s="76" customFormat="1"/>
    <row r="1022" s="76" customFormat="1"/>
    <row r="1023" s="76" customFormat="1"/>
    <row r="1024" s="76" customFormat="1"/>
    <row r="1025" s="76" customFormat="1"/>
    <row r="1026" s="76" customFormat="1"/>
    <row r="1027" s="76" customFormat="1"/>
    <row r="1028" s="76" customFormat="1"/>
    <row r="1029" s="76" customFormat="1"/>
    <row r="1030" s="76" customFormat="1"/>
    <row r="1031" s="76" customFormat="1"/>
    <row r="1032" s="76" customFormat="1"/>
    <row r="1033" s="76" customFormat="1"/>
    <row r="1034" s="76" customFormat="1"/>
    <row r="1035" s="76" customFormat="1"/>
    <row r="1036" s="76" customFormat="1"/>
    <row r="1037" s="76" customFormat="1"/>
    <row r="1038" s="76" customFormat="1"/>
    <row r="1039" s="76" customFormat="1"/>
    <row r="1040" s="76" customFormat="1"/>
    <row r="1041" s="76" customFormat="1"/>
    <row r="1042" s="76" customFormat="1"/>
    <row r="1043" s="76" customFormat="1"/>
    <row r="1044" s="76" customFormat="1"/>
    <row r="1045" s="76" customFormat="1"/>
    <row r="1046" s="76" customFormat="1"/>
    <row r="1047" s="76" customFormat="1"/>
    <row r="1048" s="76" customFormat="1"/>
    <row r="1049" s="76" customFormat="1"/>
    <row r="1050" s="76" customFormat="1"/>
    <row r="1051" s="76" customFormat="1"/>
    <row r="1052" s="76" customFormat="1"/>
    <row r="1053" s="76" customFormat="1"/>
    <row r="1054" s="76" customFormat="1"/>
    <row r="1055" s="76" customFormat="1"/>
    <row r="1056" s="76" customFormat="1"/>
    <row r="1057" s="76" customFormat="1"/>
    <row r="1058" s="76" customFormat="1"/>
    <row r="1059" s="76" customFormat="1"/>
    <row r="1060" s="76" customFormat="1"/>
    <row r="1061" s="76" customFormat="1"/>
    <row r="1062" s="76" customFormat="1"/>
    <row r="1063" s="76" customFormat="1"/>
    <row r="1064" s="76" customFormat="1"/>
    <row r="1065" s="76" customFormat="1"/>
    <row r="1066" s="76" customFormat="1"/>
    <row r="1067" s="76" customFormat="1"/>
    <row r="1068" s="76" customFormat="1"/>
    <row r="1069" s="76" customFormat="1"/>
    <row r="1070" s="76" customFormat="1"/>
    <row r="1071" s="76" customFormat="1"/>
    <row r="1072" s="76" customFormat="1"/>
    <row r="1073" s="76" customFormat="1"/>
    <row r="1074" s="76" customFormat="1"/>
    <row r="1075" s="76" customFormat="1"/>
    <row r="1076" s="76" customFormat="1"/>
    <row r="1077" s="76" customFormat="1"/>
    <row r="1078" s="76" customFormat="1"/>
    <row r="1079" s="76" customFormat="1"/>
    <row r="1080" s="76" customFormat="1"/>
    <row r="1081" s="76" customFormat="1"/>
    <row r="1082" s="76" customFormat="1"/>
    <row r="1083" s="76" customFormat="1"/>
    <row r="1084" s="76" customFormat="1"/>
    <row r="1085" s="76" customFormat="1"/>
    <row r="1086" s="76" customFormat="1"/>
    <row r="1087" s="76" customFormat="1"/>
    <row r="1088" s="76" customFormat="1"/>
    <row r="1089" s="76" customFormat="1"/>
    <row r="1090" s="76" customFormat="1"/>
    <row r="1091" s="76" customFormat="1"/>
    <row r="1092" s="76" customFormat="1"/>
    <row r="1093" s="76" customFormat="1"/>
    <row r="1094" s="76" customFormat="1"/>
    <row r="1095" s="76" customFormat="1"/>
    <row r="1096" s="76" customFormat="1"/>
    <row r="1097" s="76" customFormat="1"/>
    <row r="1098" s="76" customFormat="1"/>
    <row r="1099" s="76" customFormat="1"/>
    <row r="1100" s="76" customFormat="1"/>
    <row r="1101" s="76" customFormat="1"/>
    <row r="1102" s="76" customFormat="1"/>
    <row r="1103" s="76" customFormat="1"/>
    <row r="1104" s="76" customFormat="1"/>
    <row r="1105" s="76" customFormat="1"/>
    <row r="1106" s="76" customFormat="1"/>
    <row r="1107" s="76" customFormat="1"/>
    <row r="1108" s="76" customFormat="1"/>
    <row r="1109" s="76" customFormat="1"/>
    <row r="1110" s="76" customFormat="1"/>
    <row r="1111" s="76" customFormat="1"/>
    <row r="1112" s="76" customFormat="1"/>
    <row r="1113" s="76" customFormat="1"/>
    <row r="1114" s="76" customFormat="1"/>
    <row r="1115" s="76" customFormat="1"/>
    <row r="1116" s="76" customFormat="1"/>
    <row r="1117" s="76" customFormat="1"/>
    <row r="1118" s="76" customFormat="1"/>
    <row r="1119" s="76" customFormat="1"/>
    <row r="1120" s="76" customFormat="1"/>
    <row r="1121" s="76" customFormat="1"/>
  </sheetData>
  <customSheetViews>
    <customSheetView guid="{6A54F00C-7B17-4D96-A2D4-E0FBA71FC9BA}" showPageBreaks="1" view="pageLayout" topLeftCell="A10">
      <selection activeCell="E34" sqref="E34"/>
      <pageMargins left="0" right="0" top="0" bottom="0" header="0" footer="0"/>
      <pageSetup paperSize="9" orientation="landscape" r:id="rId1"/>
      <headerFooter>
        <oddHeader>&amp;L&amp;"Arial,Fett"&amp;10
&amp;R&amp;"Arial,Fett"&amp;10&amp;A</oddHeader>
        <oddFooter>&amp;L&amp;"Arial,Standard"&amp;9&amp;F&amp;R&amp;"Arial,Standard"&amp;9&amp;P / &amp;N</oddFooter>
      </headerFooter>
    </customSheetView>
  </customSheetViews>
  <mergeCells count="9">
    <mergeCell ref="C8:C9"/>
    <mergeCell ref="A8:A9"/>
    <mergeCell ref="B4:E4"/>
    <mergeCell ref="A31:C31"/>
    <mergeCell ref="A10:A14"/>
    <mergeCell ref="A15:A18"/>
    <mergeCell ref="A19:A21"/>
    <mergeCell ref="A22:A23"/>
    <mergeCell ref="A24:A28"/>
  </mergeCells>
  <phoneticPr fontId="0" type="noConversion"/>
  <pageMargins left="0.25" right="0.25" top="0.75" bottom="0.75" header="0.3" footer="0.3"/>
  <pageSetup paperSize="9" scale="63" fitToHeight="0" orientation="landscape" r:id="rId2"/>
  <headerFooter>
    <oddHeader>&amp;L&amp;"Arial,Fett"&amp;10
&amp;R&amp;"Arial,Fett"&amp;10&amp;A</oddHeader>
    <oddFooter>&amp;L&amp;"Arial,Standard"&amp;9&amp;F&amp;R&amp;"Arial,Standard"&amp;9&amp;P /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1">
    <pageSetUpPr fitToPage="1"/>
  </sheetPr>
  <dimension ref="A1:CY1144"/>
  <sheetViews>
    <sheetView zoomScaleNormal="100" zoomScalePageLayoutView="90" workbookViewId="0">
      <selection activeCell="E12" sqref="E12"/>
    </sheetView>
  </sheetViews>
  <sheetFormatPr defaultColWidth="11.42578125" defaultRowHeight="12.75"/>
  <cols>
    <col min="1" max="1" width="18.28515625" style="5" customWidth="1"/>
    <col min="2" max="2" width="21.85546875" style="5" customWidth="1"/>
    <col min="3" max="3" width="24.42578125" style="5" customWidth="1"/>
    <col min="4" max="7" width="40.140625" style="5" customWidth="1"/>
    <col min="8" max="103" width="11.42578125" style="76"/>
    <col min="104" max="16384" width="11.42578125" style="5"/>
  </cols>
  <sheetData>
    <row r="1" spans="1:9" s="76" customFormat="1" ht="114" customHeight="1">
      <c r="A1" s="127"/>
      <c r="B1" s="127"/>
      <c r="C1" s="127"/>
      <c r="D1" s="127"/>
      <c r="E1" s="127"/>
      <c r="F1" s="127"/>
      <c r="G1" s="127"/>
      <c r="H1" s="127"/>
      <c r="I1" s="127"/>
    </row>
    <row r="2" spans="1:9" s="76" customFormat="1" ht="15.75">
      <c r="A2" s="87" t="s">
        <v>546</v>
      </c>
      <c r="B2" s="87"/>
      <c r="C2" s="127"/>
      <c r="D2" s="127"/>
      <c r="E2" s="127"/>
      <c r="F2" s="127"/>
      <c r="G2" s="127"/>
      <c r="H2" s="127"/>
      <c r="I2" s="127"/>
    </row>
    <row r="3" spans="1:9" s="76" customFormat="1" ht="28.5" customHeight="1">
      <c r="A3" s="127"/>
      <c r="B3" s="127"/>
      <c r="C3" s="127"/>
      <c r="D3" s="127"/>
      <c r="E3" s="127"/>
      <c r="F3" s="127"/>
      <c r="G3" s="127"/>
      <c r="H3" s="127"/>
      <c r="I3" s="127"/>
    </row>
    <row r="4" spans="1:9" s="76" customFormat="1" ht="15">
      <c r="A4" s="336" t="s">
        <v>515</v>
      </c>
      <c r="B4" s="558">
        <f>'01 Deklarationsblatt'!A49</f>
        <v>0</v>
      </c>
      <c r="C4" s="535"/>
      <c r="D4" s="535"/>
      <c r="E4" s="535"/>
      <c r="F4" s="535"/>
      <c r="G4" s="536"/>
      <c r="H4" s="127"/>
      <c r="I4" s="127"/>
    </row>
    <row r="5" spans="1:9" s="76" customFormat="1">
      <c r="A5" s="127"/>
      <c r="B5" s="127"/>
      <c r="C5" s="127"/>
      <c r="D5" s="127"/>
      <c r="E5" s="127"/>
      <c r="F5" s="127"/>
      <c r="G5" s="127"/>
      <c r="H5" s="127"/>
      <c r="I5" s="127"/>
    </row>
    <row r="6" spans="1:9" s="76" customFormat="1">
      <c r="A6" s="556" t="s">
        <v>547</v>
      </c>
      <c r="B6" s="556"/>
      <c r="C6" s="557"/>
      <c r="D6" s="557"/>
      <c r="E6" s="557"/>
      <c r="F6" s="557"/>
      <c r="G6" s="557"/>
      <c r="H6" s="78"/>
      <c r="I6" s="78"/>
    </row>
    <row r="7" spans="1:9" s="76" customFormat="1">
      <c r="A7" s="127"/>
      <c r="B7" s="127"/>
      <c r="C7" s="127"/>
      <c r="D7" s="127"/>
      <c r="E7" s="127"/>
      <c r="F7" s="127"/>
      <c r="G7" s="127"/>
      <c r="H7" s="127"/>
      <c r="I7" s="127"/>
    </row>
    <row r="8" spans="1:9" s="76" customFormat="1">
      <c r="A8" s="127"/>
      <c r="B8" s="127"/>
      <c r="C8" s="127"/>
      <c r="D8" s="127"/>
      <c r="E8" s="127"/>
      <c r="F8" s="127"/>
      <c r="G8" s="127"/>
      <c r="H8" s="127"/>
      <c r="I8" s="127"/>
    </row>
    <row r="9" spans="1:9" ht="41.25" customHeight="1">
      <c r="A9" s="176" t="s">
        <v>548</v>
      </c>
      <c r="B9" s="176" t="s">
        <v>549</v>
      </c>
      <c r="C9" s="176" t="s">
        <v>550</v>
      </c>
      <c r="D9" s="176" t="s">
        <v>551</v>
      </c>
      <c r="E9" s="176" t="s">
        <v>552</v>
      </c>
      <c r="F9" s="176" t="s">
        <v>553</v>
      </c>
      <c r="G9" s="176" t="s">
        <v>554</v>
      </c>
      <c r="H9" s="127"/>
      <c r="I9" s="127"/>
    </row>
    <row r="10" spans="1:9" ht="90" customHeight="1">
      <c r="A10" s="359"/>
      <c r="B10" s="359"/>
      <c r="C10" s="359"/>
      <c r="D10" s="359"/>
      <c r="E10" s="359"/>
      <c r="F10" s="359"/>
      <c r="G10" s="359"/>
      <c r="H10" s="127"/>
      <c r="I10" s="127"/>
    </row>
    <row r="11" spans="1:9" ht="90" customHeight="1">
      <c r="A11" s="359"/>
      <c r="B11" s="359"/>
      <c r="C11" s="359"/>
      <c r="D11" s="359"/>
      <c r="E11" s="359"/>
      <c r="F11" s="359"/>
      <c r="G11" s="359"/>
      <c r="H11" s="127"/>
      <c r="I11" s="127"/>
    </row>
    <row r="12" spans="1:9" ht="90" customHeight="1">
      <c r="A12" s="359"/>
      <c r="B12" s="359"/>
      <c r="C12" s="359"/>
      <c r="D12" s="359"/>
      <c r="E12" s="359"/>
      <c r="F12" s="359"/>
      <c r="G12" s="359"/>
      <c r="H12" s="127"/>
      <c r="I12" s="127"/>
    </row>
    <row r="13" spans="1:9" ht="90" customHeight="1">
      <c r="A13" s="359"/>
      <c r="B13" s="359"/>
      <c r="C13" s="359"/>
      <c r="D13" s="359"/>
      <c r="E13" s="359"/>
      <c r="F13" s="359"/>
      <c r="G13" s="359"/>
      <c r="H13" s="127"/>
      <c r="I13" s="127"/>
    </row>
    <row r="14" spans="1:9" ht="90" customHeight="1">
      <c r="A14" s="359"/>
      <c r="B14" s="359"/>
      <c r="C14" s="359"/>
      <c r="D14" s="359"/>
      <c r="E14" s="359"/>
      <c r="F14" s="359"/>
      <c r="G14" s="359"/>
      <c r="H14" s="127"/>
      <c r="I14" s="127"/>
    </row>
    <row r="15" spans="1:9" s="76" customFormat="1">
      <c r="A15" s="127"/>
      <c r="B15" s="127"/>
      <c r="C15" s="127"/>
      <c r="D15" s="127"/>
      <c r="E15" s="127"/>
      <c r="F15" s="127"/>
      <c r="G15" s="127"/>
      <c r="H15" s="127"/>
      <c r="I15" s="127"/>
    </row>
    <row r="16" spans="1:9" s="76" customFormat="1">
      <c r="A16" s="127"/>
      <c r="B16" s="127"/>
      <c r="C16" s="127"/>
      <c r="D16" s="127"/>
      <c r="E16" s="127"/>
      <c r="F16" s="127"/>
      <c r="G16" s="127"/>
      <c r="H16" s="127"/>
      <c r="I16" s="127"/>
    </row>
    <row r="17" spans="1:3" s="76" customFormat="1" ht="28.5" customHeight="1">
      <c r="A17" s="438" t="s">
        <v>107</v>
      </c>
      <c r="B17" s="438"/>
      <c r="C17" s="439"/>
    </row>
    <row r="18" spans="1:3" s="76" customFormat="1" ht="33" customHeight="1">
      <c r="A18" s="361"/>
      <c r="B18" s="361"/>
      <c r="C18" s="419"/>
    </row>
    <row r="19" spans="1:3" s="76" customFormat="1">
      <c r="A19" s="163" t="s">
        <v>51</v>
      </c>
      <c r="B19" s="163"/>
      <c r="C19" s="163"/>
    </row>
    <row r="20" spans="1:3" s="76" customFormat="1">
      <c r="A20" s="127"/>
      <c r="B20" s="127"/>
      <c r="C20" s="127"/>
    </row>
    <row r="21" spans="1:3" s="76" customFormat="1">
      <c r="A21" s="127"/>
      <c r="B21" s="127"/>
      <c r="C21" s="127"/>
    </row>
    <row r="22" spans="1:3" s="76" customFormat="1">
      <c r="A22" s="127"/>
      <c r="B22" s="127"/>
      <c r="C22" s="127"/>
    </row>
    <row r="23" spans="1:3" s="76" customFormat="1">
      <c r="A23" s="127"/>
      <c r="B23" s="127"/>
      <c r="C23" s="127"/>
    </row>
    <row r="24" spans="1:3" s="76" customFormat="1">
      <c r="A24" s="127"/>
      <c r="B24" s="127"/>
      <c r="C24" s="127"/>
    </row>
    <row r="25" spans="1:3" s="76" customFormat="1">
      <c r="A25" s="127"/>
      <c r="B25" s="127"/>
      <c r="C25" s="127"/>
    </row>
    <row r="26" spans="1:3" s="76" customFormat="1">
      <c r="A26" s="127"/>
      <c r="B26" s="127"/>
      <c r="C26" s="127"/>
    </row>
    <row r="27" spans="1:3" s="76" customFormat="1">
      <c r="A27" s="127"/>
      <c r="B27" s="127"/>
      <c r="C27" s="127"/>
    </row>
    <row r="28" spans="1:3" s="76" customFormat="1">
      <c r="A28" s="127"/>
      <c r="B28" s="127"/>
      <c r="C28" s="127"/>
    </row>
    <row r="29" spans="1:3" s="76" customFormat="1">
      <c r="A29" s="127"/>
      <c r="B29" s="127"/>
      <c r="C29" s="127"/>
    </row>
    <row r="30" spans="1:3" s="76" customFormat="1">
      <c r="A30" s="127"/>
      <c r="B30" s="127"/>
      <c r="C30" s="127"/>
    </row>
    <row r="31" spans="1:3" s="76" customFormat="1">
      <c r="A31" s="127"/>
      <c r="B31" s="127"/>
      <c r="C31" s="127"/>
    </row>
    <row r="32" spans="1:3" s="76" customFormat="1">
      <c r="A32" s="127"/>
      <c r="B32" s="127"/>
      <c r="C32" s="127"/>
    </row>
    <row r="33" s="76" customFormat="1"/>
    <row r="34" s="76" customFormat="1"/>
    <row r="35" s="76" customFormat="1"/>
    <row r="36" s="76" customFormat="1"/>
    <row r="37" s="76" customFormat="1"/>
    <row r="38" s="76" customFormat="1"/>
    <row r="39" s="76" customFormat="1"/>
    <row r="40" s="76" customFormat="1"/>
    <row r="41" s="76" customFormat="1"/>
    <row r="42" s="76" customFormat="1"/>
    <row r="43" s="76" customFormat="1"/>
    <row r="44" s="76" customFormat="1"/>
    <row r="45" s="76" customFormat="1"/>
    <row r="46" s="76" customFormat="1"/>
    <row r="47" s="76" customFormat="1"/>
    <row r="48" s="76" customFormat="1"/>
    <row r="49" s="76" customFormat="1"/>
    <row r="50" s="76" customFormat="1"/>
    <row r="51" s="76" customFormat="1"/>
    <row r="52" s="76" customFormat="1"/>
    <row r="53" s="76" customFormat="1"/>
    <row r="54" s="76" customFormat="1"/>
    <row r="55" s="76" customFormat="1"/>
    <row r="56" s="76" customFormat="1"/>
    <row r="57" s="76" customFormat="1"/>
    <row r="58" s="76" customFormat="1"/>
    <row r="59" s="76" customFormat="1"/>
    <row r="60" s="76" customFormat="1"/>
    <row r="61" s="76" customFormat="1"/>
    <row r="62" s="76" customFormat="1"/>
    <row r="63" s="76" customFormat="1"/>
    <row r="64" s="76" customFormat="1"/>
    <row r="65" s="76" customFormat="1"/>
    <row r="66" s="76" customFormat="1"/>
    <row r="67" s="76" customFormat="1"/>
    <row r="68" s="76" customFormat="1"/>
    <row r="69" s="76" customFormat="1"/>
    <row r="70" s="76" customFormat="1"/>
    <row r="71" s="76" customFormat="1"/>
    <row r="72" s="76" customFormat="1"/>
    <row r="73" s="76" customFormat="1"/>
    <row r="74" s="76" customFormat="1"/>
    <row r="75" s="76" customFormat="1"/>
    <row r="76" s="76" customFormat="1"/>
    <row r="77" s="76" customFormat="1"/>
    <row r="78" s="76" customFormat="1"/>
    <row r="79" s="76" customFormat="1"/>
    <row r="80" s="76" customFormat="1"/>
    <row r="81" s="76" customFormat="1"/>
    <row r="82" s="76" customFormat="1"/>
    <row r="83" s="76" customFormat="1"/>
    <row r="84" s="76" customFormat="1"/>
    <row r="85" s="76" customFormat="1"/>
    <row r="86" s="76" customFormat="1"/>
    <row r="87" s="76" customFormat="1"/>
    <row r="88" s="76" customFormat="1"/>
    <row r="89" s="76" customFormat="1"/>
    <row r="90" s="76" customFormat="1"/>
    <row r="91" s="76" customFormat="1"/>
    <row r="92" s="76" customFormat="1"/>
    <row r="93" s="76" customFormat="1"/>
    <row r="94" s="76" customFormat="1"/>
    <row r="95" s="76" customFormat="1"/>
    <row r="96" s="76" customFormat="1"/>
    <row r="97" s="76" customFormat="1"/>
    <row r="98" s="76" customFormat="1"/>
    <row r="99" s="76" customFormat="1"/>
    <row r="100" s="76" customFormat="1"/>
    <row r="101" s="76" customFormat="1"/>
    <row r="102" s="76" customFormat="1"/>
    <row r="103" s="76" customFormat="1"/>
    <row r="104" s="76" customFormat="1"/>
    <row r="105" s="76" customFormat="1"/>
    <row r="106" s="76" customFormat="1"/>
    <row r="107" s="76" customFormat="1"/>
    <row r="108" s="76" customFormat="1"/>
    <row r="109" s="76" customFormat="1"/>
    <row r="110" s="76" customFormat="1"/>
    <row r="111" s="76" customFormat="1"/>
    <row r="112" s="76" customFormat="1"/>
    <row r="113" s="76" customFormat="1"/>
    <row r="114" s="76" customFormat="1"/>
    <row r="115" s="76" customFormat="1"/>
    <row r="116" s="76" customFormat="1"/>
    <row r="117" s="76" customFormat="1"/>
    <row r="118" s="76" customFormat="1"/>
    <row r="119" s="76" customFormat="1"/>
    <row r="120" s="76" customFormat="1"/>
    <row r="121" s="76" customFormat="1"/>
    <row r="122" s="76" customFormat="1"/>
    <row r="123" s="76" customFormat="1"/>
    <row r="124" s="76" customFormat="1"/>
    <row r="125" s="76" customFormat="1"/>
    <row r="126" s="76" customFormat="1"/>
    <row r="127" s="76" customFormat="1"/>
    <row r="128" s="76" customFormat="1"/>
    <row r="129" s="76" customFormat="1"/>
    <row r="130" s="76" customFormat="1"/>
    <row r="131" s="76" customFormat="1"/>
    <row r="132" s="76" customFormat="1"/>
    <row r="133" s="76" customFormat="1"/>
    <row r="134" s="76" customFormat="1"/>
    <row r="135" s="76" customFormat="1"/>
    <row r="136" s="76" customFormat="1"/>
    <row r="137" s="76" customFormat="1"/>
    <row r="138" s="76" customFormat="1"/>
    <row r="139" s="76" customFormat="1"/>
    <row r="140" s="76" customFormat="1"/>
    <row r="141" s="76" customFormat="1"/>
    <row r="142" s="76" customFormat="1"/>
    <row r="143" s="76" customFormat="1"/>
    <row r="144" s="76" customFormat="1"/>
    <row r="145" s="76" customFormat="1"/>
    <row r="146" s="76" customFormat="1"/>
    <row r="147" s="76" customFormat="1"/>
    <row r="148" s="76" customFormat="1"/>
    <row r="149" s="76" customFormat="1"/>
    <row r="150" s="76" customFormat="1"/>
    <row r="151" s="76" customFormat="1"/>
    <row r="152" s="76" customFormat="1"/>
    <row r="153" s="76" customFormat="1"/>
    <row r="154" s="76" customFormat="1"/>
    <row r="155" s="76" customFormat="1"/>
    <row r="156" s="76" customFormat="1"/>
    <row r="157" s="76" customFormat="1"/>
    <row r="158" s="76" customFormat="1"/>
    <row r="159" s="76" customFormat="1"/>
    <row r="160" s="76" customFormat="1"/>
    <row r="161" s="76" customFormat="1"/>
    <row r="162" s="76" customFormat="1"/>
    <row r="163" s="76" customFormat="1"/>
    <row r="164" s="76" customFormat="1"/>
    <row r="165" s="76" customFormat="1"/>
    <row r="166" s="76" customFormat="1"/>
    <row r="167" s="76" customFormat="1"/>
    <row r="168" s="76" customFormat="1"/>
    <row r="169" s="76" customFormat="1"/>
    <row r="170" s="76" customFormat="1"/>
    <row r="171" s="76" customFormat="1"/>
    <row r="172" s="76" customFormat="1"/>
    <row r="173" s="76" customFormat="1"/>
    <row r="174" s="76" customFormat="1"/>
    <row r="175" s="76" customFormat="1"/>
    <row r="176" s="76" customFormat="1"/>
    <row r="177" s="76" customFormat="1"/>
    <row r="178" s="76" customFormat="1"/>
    <row r="179" s="76" customFormat="1"/>
    <row r="180" s="76" customFormat="1"/>
    <row r="181" s="76" customFormat="1"/>
    <row r="182" s="76" customFormat="1"/>
    <row r="183" s="76" customFormat="1"/>
    <row r="184" s="76" customFormat="1"/>
    <row r="185" s="76" customFormat="1"/>
    <row r="186" s="76" customFormat="1"/>
    <row r="187" s="76" customFormat="1"/>
    <row r="188" s="76" customFormat="1"/>
    <row r="189" s="76" customFormat="1"/>
    <row r="190" s="76" customFormat="1"/>
    <row r="191" s="76" customFormat="1"/>
    <row r="192" s="76" customFormat="1"/>
    <row r="193" s="76" customFormat="1"/>
    <row r="194" s="76" customFormat="1"/>
    <row r="195" s="76" customFormat="1"/>
    <row r="196" s="76" customFormat="1"/>
    <row r="197" s="76" customFormat="1"/>
    <row r="198" s="76" customFormat="1"/>
    <row r="199" s="76" customFormat="1"/>
    <row r="200" s="76" customFormat="1"/>
    <row r="201" s="76" customFormat="1"/>
    <row r="202" s="76" customFormat="1"/>
    <row r="203" s="76" customFormat="1"/>
    <row r="204" s="76" customFormat="1"/>
    <row r="205" s="76" customFormat="1"/>
    <row r="206" s="76" customFormat="1"/>
    <row r="207" s="76" customFormat="1"/>
    <row r="208" s="76" customFormat="1"/>
    <row r="209" s="76" customFormat="1"/>
    <row r="210" s="76" customFormat="1"/>
    <row r="211" s="76" customFormat="1"/>
    <row r="212" s="76" customFormat="1"/>
    <row r="213" s="76" customFormat="1"/>
    <row r="214" s="76" customFormat="1"/>
    <row r="215" s="76" customFormat="1"/>
    <row r="216" s="76" customFormat="1"/>
    <row r="217" s="76" customFormat="1"/>
    <row r="218" s="76" customFormat="1"/>
    <row r="219" s="76" customFormat="1"/>
    <row r="220" s="76" customFormat="1"/>
    <row r="221" s="76" customFormat="1"/>
    <row r="222" s="76" customFormat="1"/>
    <row r="223" s="76" customFormat="1"/>
    <row r="224" s="76" customFormat="1"/>
    <row r="225" s="76" customFormat="1"/>
    <row r="226" s="76" customFormat="1"/>
    <row r="227" s="76" customFormat="1"/>
    <row r="228" s="76" customFormat="1"/>
    <row r="229" s="76" customFormat="1"/>
    <row r="230" s="76" customFormat="1"/>
    <row r="231" s="76" customFormat="1"/>
    <row r="232" s="76" customFormat="1"/>
    <row r="233" s="76" customFormat="1"/>
    <row r="234" s="76" customFormat="1"/>
    <row r="235" s="76" customFormat="1"/>
    <row r="236" s="76" customFormat="1"/>
    <row r="237" s="76" customFormat="1"/>
    <row r="238" s="76" customFormat="1"/>
    <row r="239" s="76" customFormat="1"/>
    <row r="240" s="76" customFormat="1"/>
    <row r="241" s="76" customFormat="1"/>
    <row r="242" s="76" customFormat="1"/>
    <row r="243" s="76" customFormat="1"/>
    <row r="244" s="76" customFormat="1"/>
    <row r="245" s="76" customFormat="1"/>
    <row r="246" s="76" customFormat="1"/>
    <row r="247" s="76" customFormat="1"/>
    <row r="248" s="76" customFormat="1"/>
    <row r="249" s="76" customFormat="1"/>
    <row r="250" s="76" customFormat="1"/>
    <row r="251" s="76" customFormat="1"/>
    <row r="252" s="76" customFormat="1"/>
    <row r="253" s="76" customFormat="1"/>
    <row r="254" s="76" customFormat="1"/>
    <row r="255" s="76" customFormat="1"/>
    <row r="256" s="76" customFormat="1"/>
    <row r="257" s="76" customFormat="1"/>
    <row r="258" s="76" customFormat="1"/>
    <row r="259" s="76" customFormat="1"/>
    <row r="260" s="76" customFormat="1"/>
    <row r="261" s="76" customFormat="1"/>
    <row r="262" s="76" customFormat="1"/>
    <row r="263" s="76" customFormat="1"/>
    <row r="264" s="76" customFormat="1"/>
    <row r="265" s="76" customFormat="1"/>
    <row r="266" s="76" customFormat="1"/>
    <row r="267" s="76" customFormat="1"/>
    <row r="268" s="76" customFormat="1"/>
    <row r="269" s="76" customFormat="1"/>
    <row r="270" s="76" customFormat="1"/>
    <row r="271" s="76" customFormat="1"/>
    <row r="272" s="76" customFormat="1"/>
    <row r="273" s="76" customFormat="1"/>
    <row r="274" s="76" customFormat="1"/>
    <row r="275" s="76" customFormat="1"/>
    <row r="276" s="76" customFormat="1"/>
    <row r="277" s="76" customFormat="1"/>
    <row r="278" s="76" customFormat="1"/>
    <row r="279" s="76" customFormat="1"/>
    <row r="280" s="76" customFormat="1"/>
    <row r="281" s="76" customFormat="1"/>
    <row r="282" s="76" customFormat="1"/>
    <row r="283" s="76" customFormat="1"/>
    <row r="284" s="76" customFormat="1"/>
    <row r="285" s="76" customFormat="1"/>
    <row r="286" s="76" customFormat="1"/>
    <row r="287" s="76" customFormat="1"/>
    <row r="288" s="76" customFormat="1"/>
    <row r="289" s="76" customFormat="1"/>
    <row r="290" s="76" customFormat="1"/>
    <row r="291" s="76" customFormat="1"/>
    <row r="292" s="76" customFormat="1"/>
    <row r="293" s="76" customFormat="1"/>
    <row r="294" s="76" customFormat="1"/>
    <row r="295" s="76" customFormat="1"/>
    <row r="296" s="76" customFormat="1"/>
    <row r="297" s="76" customFormat="1"/>
    <row r="298" s="76" customFormat="1"/>
    <row r="299" s="76" customFormat="1"/>
    <row r="300" s="76" customFormat="1"/>
    <row r="301" s="76" customFormat="1"/>
    <row r="302" s="76" customFormat="1"/>
    <row r="303" s="76" customFormat="1"/>
    <row r="304" s="76" customFormat="1"/>
    <row r="305" s="76" customFormat="1"/>
    <row r="306" s="76" customFormat="1"/>
    <row r="307" s="76" customFormat="1"/>
    <row r="308" s="76" customFormat="1"/>
    <row r="309" s="76" customFormat="1"/>
    <row r="310" s="76" customFormat="1"/>
    <row r="311" s="76" customFormat="1"/>
    <row r="312" s="76" customFormat="1"/>
    <row r="313" s="76" customFormat="1"/>
    <row r="314" s="76" customFormat="1"/>
    <row r="315" s="76" customFormat="1"/>
    <row r="316" s="76" customFormat="1"/>
    <row r="317" s="76" customFormat="1"/>
    <row r="318" s="76" customFormat="1"/>
    <row r="319" s="76" customFormat="1"/>
    <row r="320" s="76" customFormat="1"/>
    <row r="321" s="76" customFormat="1"/>
    <row r="322" s="76" customFormat="1"/>
    <row r="323" s="76" customFormat="1"/>
    <row r="324" s="76" customFormat="1"/>
    <row r="325" s="76" customFormat="1"/>
    <row r="326" s="76" customFormat="1"/>
    <row r="327" s="76" customFormat="1"/>
    <row r="328" s="76" customFormat="1"/>
    <row r="329" s="76" customFormat="1"/>
    <row r="330" s="76" customFormat="1"/>
    <row r="331" s="76" customFormat="1"/>
    <row r="332" s="76" customFormat="1"/>
    <row r="333" s="76" customFormat="1"/>
    <row r="334" s="76" customFormat="1"/>
    <row r="335" s="76" customFormat="1"/>
    <row r="336" s="76" customFormat="1"/>
    <row r="337" s="76" customFormat="1"/>
    <row r="338" s="76" customFormat="1"/>
    <row r="339" s="76" customFormat="1"/>
    <row r="340" s="76" customFormat="1"/>
    <row r="341" s="76" customFormat="1"/>
    <row r="342" s="76" customFormat="1"/>
    <row r="343" s="76" customFormat="1"/>
    <row r="344" s="76" customFormat="1"/>
    <row r="345" s="76" customFormat="1"/>
    <row r="346" s="76" customFormat="1"/>
    <row r="347" s="76" customFormat="1"/>
    <row r="348" s="76" customFormat="1"/>
    <row r="349" s="76" customFormat="1"/>
    <row r="350" s="76" customFormat="1"/>
    <row r="351" s="76" customFormat="1"/>
    <row r="352" s="76" customFormat="1"/>
    <row r="353" s="76" customFormat="1"/>
    <row r="354" s="76" customFormat="1"/>
    <row r="355" s="76" customFormat="1"/>
    <row r="356" s="76" customFormat="1"/>
    <row r="357" s="76" customFormat="1"/>
    <row r="358" s="76" customFormat="1"/>
    <row r="359" s="76" customFormat="1"/>
    <row r="360" s="76" customFormat="1"/>
    <row r="361" s="76" customFormat="1"/>
    <row r="362" s="76" customFormat="1"/>
    <row r="363" s="76" customFormat="1"/>
    <row r="364" s="76" customFormat="1"/>
    <row r="365" s="76" customFormat="1"/>
    <row r="366" s="76" customFormat="1"/>
    <row r="367" s="76" customFormat="1"/>
    <row r="368" s="76" customFormat="1"/>
    <row r="369" s="76" customFormat="1"/>
    <row r="370" s="76" customFormat="1"/>
    <row r="371" s="76" customFormat="1"/>
    <row r="372" s="76" customFormat="1"/>
    <row r="373" s="76" customFormat="1"/>
    <row r="374" s="76" customFormat="1"/>
    <row r="375" s="76" customFormat="1"/>
    <row r="376" s="76" customFormat="1"/>
    <row r="377" s="76" customFormat="1"/>
    <row r="378" s="76" customFormat="1"/>
    <row r="379" s="76" customFormat="1"/>
    <row r="380" s="76" customFormat="1"/>
    <row r="381" s="76" customFormat="1"/>
    <row r="382" s="76" customFormat="1"/>
    <row r="383" s="76" customFormat="1"/>
    <row r="384" s="76" customFormat="1"/>
    <row r="385" s="76" customFormat="1"/>
    <row r="386" s="76" customFormat="1"/>
    <row r="387" s="76" customFormat="1"/>
    <row r="388" s="76" customFormat="1"/>
    <row r="389" s="76" customFormat="1"/>
    <row r="390" s="76" customFormat="1"/>
    <row r="391" s="76" customFormat="1"/>
    <row r="392" s="76" customFormat="1"/>
    <row r="393" s="76" customFormat="1"/>
    <row r="394" s="76" customFormat="1"/>
    <row r="395" s="76" customFormat="1"/>
    <row r="396" s="76" customFormat="1"/>
    <row r="397" s="76" customFormat="1"/>
    <row r="398" s="76" customFormat="1"/>
    <row r="399" s="76" customFormat="1"/>
    <row r="400" s="76" customFormat="1"/>
    <row r="401" s="76" customFormat="1"/>
    <row r="402" s="76" customFormat="1"/>
    <row r="403" s="76" customFormat="1"/>
    <row r="404" s="76" customFormat="1"/>
    <row r="405" s="76" customFormat="1"/>
    <row r="406" s="76" customFormat="1"/>
    <row r="407" s="76" customFormat="1"/>
    <row r="408" s="76" customFormat="1"/>
    <row r="409" s="76" customFormat="1"/>
    <row r="410" s="76" customFormat="1"/>
    <row r="411" s="76" customFormat="1"/>
    <row r="412" s="76" customFormat="1"/>
    <row r="413" s="76" customFormat="1"/>
    <row r="414" s="76" customFormat="1"/>
    <row r="415" s="76" customFormat="1"/>
    <row r="416" s="76" customFormat="1"/>
    <row r="417" s="76" customFormat="1"/>
    <row r="418" s="76" customFormat="1"/>
    <row r="419" s="76" customFormat="1"/>
    <row r="420" s="76" customFormat="1"/>
    <row r="421" s="76" customFormat="1"/>
    <row r="422" s="76" customFormat="1"/>
    <row r="423" s="76" customFormat="1"/>
    <row r="424" s="76" customFormat="1"/>
    <row r="425" s="76" customFormat="1"/>
    <row r="426" s="76" customFormat="1"/>
    <row r="427" s="76" customFormat="1"/>
    <row r="428" s="76" customFormat="1"/>
    <row r="429" s="76" customFormat="1"/>
    <row r="430" s="76" customFormat="1"/>
    <row r="431" s="76" customFormat="1"/>
    <row r="432" s="76" customFormat="1"/>
    <row r="433" s="76" customFormat="1"/>
    <row r="434" s="76" customFormat="1"/>
    <row r="435" s="76" customFormat="1"/>
    <row r="436" s="76" customFormat="1"/>
    <row r="437" s="76" customFormat="1"/>
    <row r="438" s="76" customFormat="1"/>
    <row r="439" s="76" customFormat="1"/>
    <row r="440" s="76" customFormat="1"/>
    <row r="441" s="76" customFormat="1"/>
    <row r="442" s="76" customFormat="1"/>
    <row r="443" s="76" customFormat="1"/>
    <row r="444" s="76" customFormat="1"/>
    <row r="445" s="76" customFormat="1"/>
    <row r="446" s="76" customFormat="1"/>
    <row r="447" s="76" customFormat="1"/>
    <row r="448" s="76" customFormat="1"/>
    <row r="449" s="76" customFormat="1"/>
    <row r="450" s="76" customFormat="1"/>
    <row r="451" s="76" customFormat="1"/>
    <row r="452" s="76" customFormat="1"/>
    <row r="453" s="76" customFormat="1"/>
    <row r="454" s="76" customFormat="1"/>
    <row r="455" s="76" customFormat="1"/>
    <row r="456" s="76" customFormat="1"/>
    <row r="457" s="76" customFormat="1"/>
    <row r="458" s="76" customFormat="1"/>
    <row r="459" s="76" customFormat="1"/>
    <row r="460" s="76" customFormat="1"/>
    <row r="461" s="76" customFormat="1"/>
    <row r="462" s="76" customFormat="1"/>
    <row r="463" s="76" customFormat="1"/>
    <row r="464" s="76" customFormat="1"/>
    <row r="465" s="76" customFormat="1"/>
    <row r="466" s="76" customFormat="1"/>
    <row r="467" s="76" customFormat="1"/>
    <row r="468" s="76" customFormat="1"/>
    <row r="469" s="76" customFormat="1"/>
    <row r="470" s="76" customFormat="1"/>
    <row r="471" s="76" customFormat="1"/>
    <row r="472" s="76" customFormat="1"/>
    <row r="473" s="76" customFormat="1"/>
    <row r="474" s="76" customFormat="1"/>
    <row r="475" s="76" customFormat="1"/>
    <row r="476" s="76" customFormat="1"/>
    <row r="477" s="76" customFormat="1"/>
    <row r="478" s="76" customFormat="1"/>
    <row r="479" s="76" customFormat="1"/>
    <row r="480" s="76" customFormat="1"/>
    <row r="481" s="76" customFormat="1"/>
    <row r="482" s="76" customFormat="1"/>
    <row r="483" s="76" customFormat="1"/>
    <row r="484" s="76" customFormat="1"/>
    <row r="485" s="76" customFormat="1"/>
    <row r="486" s="76" customFormat="1"/>
    <row r="487" s="76" customFormat="1"/>
    <row r="488" s="76" customFormat="1"/>
    <row r="489" s="76" customFormat="1"/>
    <row r="490" s="76" customFormat="1"/>
    <row r="491" s="76" customFormat="1"/>
    <row r="492" s="76" customFormat="1"/>
    <row r="493" s="76" customFormat="1"/>
    <row r="494" s="76" customFormat="1"/>
    <row r="495" s="76" customFormat="1"/>
    <row r="496" s="76" customFormat="1"/>
    <row r="497" s="76" customFormat="1"/>
    <row r="498" s="76" customFormat="1"/>
    <row r="499" s="76" customFormat="1"/>
    <row r="500" s="76" customFormat="1"/>
    <row r="501" s="76" customFormat="1"/>
    <row r="502" s="76" customFormat="1"/>
    <row r="503" s="76" customFormat="1"/>
    <row r="504" s="76" customFormat="1"/>
    <row r="505" s="76" customFormat="1"/>
    <row r="506" s="76" customFormat="1"/>
    <row r="507" s="76" customFormat="1"/>
    <row r="508" s="76" customFormat="1"/>
    <row r="509" s="76" customFormat="1"/>
    <row r="510" s="76" customFormat="1"/>
    <row r="511" s="76" customFormat="1"/>
    <row r="512" s="76" customFormat="1"/>
    <row r="513" s="76" customFormat="1"/>
    <row r="514" s="76" customFormat="1"/>
    <row r="515" s="76" customFormat="1"/>
    <row r="516" s="76" customFormat="1"/>
    <row r="517" s="76" customFormat="1"/>
    <row r="518" s="76" customFormat="1"/>
    <row r="519" s="76" customFormat="1"/>
    <row r="520" s="76" customFormat="1"/>
    <row r="521" s="76" customFormat="1"/>
    <row r="522" s="76" customFormat="1"/>
    <row r="523" s="76" customFormat="1"/>
    <row r="524" s="76" customFormat="1"/>
    <row r="525" s="76" customFormat="1"/>
    <row r="526" s="76" customFormat="1"/>
    <row r="527" s="76" customFormat="1"/>
    <row r="528" s="76" customFormat="1"/>
    <row r="529" s="76" customFormat="1"/>
    <row r="530" s="76" customFormat="1"/>
    <row r="531" s="76" customFormat="1"/>
    <row r="532" s="76" customFormat="1"/>
    <row r="533" s="76" customFormat="1"/>
    <row r="534" s="76" customFormat="1"/>
    <row r="535" s="76" customFormat="1"/>
    <row r="536" s="76" customFormat="1"/>
    <row r="537" s="76" customFormat="1"/>
    <row r="538" s="76" customFormat="1"/>
    <row r="539" s="76" customFormat="1"/>
    <row r="540" s="76" customFormat="1"/>
    <row r="541" s="76" customFormat="1"/>
    <row r="542" s="76" customFormat="1"/>
    <row r="543" s="76" customFormat="1"/>
    <row r="544" s="76" customFormat="1"/>
    <row r="545" s="76" customFormat="1"/>
    <row r="546" s="76" customFormat="1"/>
    <row r="547" s="76" customFormat="1"/>
    <row r="548" s="76" customFormat="1"/>
    <row r="549" s="76" customFormat="1"/>
    <row r="550" s="76" customFormat="1"/>
    <row r="551" s="76" customFormat="1"/>
    <row r="552" s="76" customFormat="1"/>
    <row r="553" s="76" customFormat="1"/>
    <row r="554" s="76" customFormat="1"/>
    <row r="555" s="76" customFormat="1"/>
    <row r="556" s="76" customFormat="1"/>
    <row r="557" s="76" customFormat="1"/>
    <row r="558" s="76" customFormat="1"/>
    <row r="559" s="76" customFormat="1"/>
    <row r="560" s="76" customFormat="1"/>
    <row r="561" s="76" customFormat="1"/>
    <row r="562" s="76" customFormat="1"/>
    <row r="563" s="76" customFormat="1"/>
    <row r="564" s="76" customFormat="1"/>
    <row r="565" s="76" customFormat="1"/>
    <row r="566" s="76" customFormat="1"/>
    <row r="567" s="76" customFormat="1"/>
    <row r="568" s="76" customFormat="1"/>
    <row r="569" s="76" customFormat="1"/>
    <row r="570" s="76" customFormat="1"/>
    <row r="571" s="76" customFormat="1"/>
    <row r="572" s="76" customFormat="1"/>
    <row r="573" s="76" customFormat="1"/>
    <row r="574" s="76" customFormat="1"/>
    <row r="575" s="76" customFormat="1"/>
    <row r="576" s="76" customFormat="1"/>
    <row r="577" s="76" customFormat="1"/>
    <row r="578" s="76" customFormat="1"/>
    <row r="579" s="76" customFormat="1"/>
    <row r="580" s="76" customFormat="1"/>
    <row r="581" s="76" customFormat="1"/>
    <row r="582" s="76" customFormat="1"/>
    <row r="583" s="76" customFormat="1"/>
    <row r="584" s="76" customFormat="1"/>
    <row r="585" s="76" customFormat="1"/>
    <row r="586" s="76" customFormat="1"/>
    <row r="587" s="76" customFormat="1"/>
    <row r="588" s="76" customFormat="1"/>
    <row r="589" s="76" customFormat="1"/>
    <row r="590" s="76" customFormat="1"/>
    <row r="591" s="76" customFormat="1"/>
    <row r="592" s="76" customFormat="1"/>
    <row r="593" s="76" customFormat="1"/>
    <row r="594" s="76" customFormat="1"/>
    <row r="595" s="76" customFormat="1"/>
    <row r="596" s="76" customFormat="1"/>
    <row r="597" s="76" customFormat="1"/>
    <row r="598" s="76" customFormat="1"/>
    <row r="599" s="76" customFormat="1"/>
    <row r="600" s="76" customFormat="1"/>
    <row r="601" s="76" customFormat="1"/>
    <row r="602" s="76" customFormat="1"/>
    <row r="603" s="76" customFormat="1"/>
    <row r="604" s="76" customFormat="1"/>
    <row r="605" s="76" customFormat="1"/>
    <row r="606" s="76" customFormat="1"/>
    <row r="607" s="76" customFormat="1"/>
    <row r="608" s="76" customFormat="1"/>
    <row r="609" s="76" customFormat="1"/>
    <row r="610" s="76" customFormat="1"/>
    <row r="611" s="76" customFormat="1"/>
    <row r="612" s="76" customFormat="1"/>
    <row r="613" s="76" customFormat="1"/>
    <row r="614" s="76" customFormat="1"/>
    <row r="615" s="76" customFormat="1"/>
    <row r="616" s="76" customFormat="1"/>
    <row r="617" s="76" customFormat="1"/>
    <row r="618" s="76" customFormat="1"/>
    <row r="619" s="76" customFormat="1"/>
    <row r="620" s="76" customFormat="1"/>
    <row r="621" s="76" customFormat="1"/>
    <row r="622" s="76" customFormat="1"/>
    <row r="623" s="76" customFormat="1"/>
    <row r="624" s="76" customFormat="1"/>
    <row r="625" s="76" customFormat="1"/>
    <row r="626" s="76" customFormat="1"/>
    <row r="627" s="76" customFormat="1"/>
    <row r="628" s="76" customFormat="1"/>
    <row r="629" s="76" customFormat="1"/>
    <row r="630" s="76" customFormat="1"/>
    <row r="631" s="76" customFormat="1"/>
    <row r="632" s="76" customFormat="1"/>
    <row r="633" s="76" customFormat="1"/>
    <row r="634" s="76" customFormat="1"/>
    <row r="635" s="76" customFormat="1"/>
    <row r="636" s="76" customFormat="1"/>
    <row r="637" s="76" customFormat="1"/>
    <row r="638" s="76" customFormat="1"/>
    <row r="639" s="76" customFormat="1"/>
    <row r="640" s="76" customFormat="1"/>
    <row r="641" s="76" customFormat="1"/>
    <row r="642" s="76" customFormat="1"/>
    <row r="643" s="76" customFormat="1"/>
    <row r="644" s="76" customFormat="1"/>
    <row r="645" s="76" customFormat="1"/>
    <row r="646" s="76" customFormat="1"/>
    <row r="647" s="76" customFormat="1"/>
    <row r="648" s="76" customFormat="1"/>
    <row r="649" s="76" customFormat="1"/>
    <row r="650" s="76" customFormat="1"/>
    <row r="651" s="76" customFormat="1"/>
    <row r="652" s="76" customFormat="1"/>
    <row r="653" s="76" customFormat="1"/>
    <row r="654" s="76" customFormat="1"/>
    <row r="655" s="76" customFormat="1"/>
    <row r="656" s="76" customFormat="1"/>
    <row r="657" s="76" customFormat="1"/>
    <row r="658" s="76" customFormat="1"/>
    <row r="659" s="76" customFormat="1"/>
    <row r="660" s="76" customFormat="1"/>
    <row r="661" s="76" customFormat="1"/>
    <row r="662" s="76" customFormat="1"/>
    <row r="663" s="76" customFormat="1"/>
    <row r="664" s="76" customFormat="1"/>
    <row r="665" s="76" customFormat="1"/>
    <row r="666" s="76" customFormat="1"/>
    <row r="667" s="76" customFormat="1"/>
    <row r="668" s="76" customFormat="1"/>
    <row r="669" s="76" customFormat="1"/>
    <row r="670" s="76" customFormat="1"/>
    <row r="671" s="76" customFormat="1"/>
    <row r="672" s="76" customFormat="1"/>
    <row r="673" s="76" customFormat="1"/>
    <row r="674" s="76" customFormat="1"/>
    <row r="675" s="76" customFormat="1"/>
    <row r="676" s="76" customFormat="1"/>
    <row r="677" s="76" customFormat="1"/>
    <row r="678" s="76" customFormat="1"/>
    <row r="679" s="76" customFormat="1"/>
    <row r="680" s="76" customFormat="1"/>
    <row r="681" s="76" customFormat="1"/>
    <row r="682" s="76" customFormat="1"/>
    <row r="683" s="76" customFormat="1"/>
    <row r="684" s="76" customFormat="1"/>
    <row r="685" s="76" customFormat="1"/>
    <row r="686" s="76" customFormat="1"/>
    <row r="687" s="76" customFormat="1"/>
    <row r="688" s="76" customFormat="1"/>
    <row r="689" s="76" customFormat="1"/>
    <row r="690" s="76" customFormat="1"/>
    <row r="691" s="76" customFormat="1"/>
    <row r="692" s="76" customFormat="1"/>
    <row r="693" s="76" customFormat="1"/>
    <row r="694" s="76" customFormat="1"/>
    <row r="695" s="76" customFormat="1"/>
    <row r="696" s="76" customFormat="1"/>
    <row r="697" s="76" customFormat="1"/>
    <row r="698" s="76" customFormat="1"/>
    <row r="699" s="76" customFormat="1"/>
    <row r="700" s="76" customFormat="1"/>
    <row r="701" s="76" customFormat="1"/>
    <row r="702" s="76" customFormat="1"/>
    <row r="703" s="76" customFormat="1"/>
    <row r="704" s="76" customFormat="1"/>
    <row r="705" s="76" customFormat="1"/>
    <row r="706" s="76" customFormat="1"/>
    <row r="707" s="76" customFormat="1"/>
    <row r="708" s="76" customFormat="1"/>
    <row r="709" s="76" customFormat="1"/>
    <row r="710" s="76" customFormat="1"/>
    <row r="711" s="76" customFormat="1"/>
    <row r="712" s="76" customFormat="1"/>
    <row r="713" s="76" customFormat="1"/>
    <row r="714" s="76" customFormat="1"/>
    <row r="715" s="76" customFormat="1"/>
    <row r="716" s="76" customFormat="1"/>
    <row r="717" s="76" customFormat="1"/>
    <row r="718" s="76" customFormat="1"/>
    <row r="719" s="76" customFormat="1"/>
    <row r="720" s="76" customFormat="1"/>
    <row r="721" s="76" customFormat="1"/>
    <row r="722" s="76" customFormat="1"/>
    <row r="723" s="76" customFormat="1"/>
    <row r="724" s="76" customFormat="1"/>
    <row r="725" s="76" customFormat="1"/>
    <row r="726" s="76" customFormat="1"/>
    <row r="727" s="76" customFormat="1"/>
    <row r="728" s="76" customFormat="1"/>
    <row r="729" s="76" customFormat="1"/>
    <row r="730" s="76" customFormat="1"/>
    <row r="731" s="76" customFormat="1"/>
    <row r="732" s="76" customFormat="1"/>
    <row r="733" s="76" customFormat="1"/>
    <row r="734" s="76" customFormat="1"/>
    <row r="735" s="76" customFormat="1"/>
    <row r="736" s="76" customFormat="1"/>
    <row r="737" s="76" customFormat="1"/>
    <row r="738" s="76" customFormat="1"/>
    <row r="739" s="76" customFormat="1"/>
    <row r="740" s="76" customFormat="1"/>
    <row r="741" s="76" customFormat="1"/>
    <row r="742" s="76" customFormat="1"/>
    <row r="743" s="76" customFormat="1"/>
    <row r="744" s="76" customFormat="1"/>
    <row r="745" s="76" customFormat="1"/>
    <row r="746" s="76" customFormat="1"/>
    <row r="747" s="76" customFormat="1"/>
    <row r="748" s="76" customFormat="1"/>
    <row r="749" s="76" customFormat="1"/>
    <row r="750" s="76" customFormat="1"/>
    <row r="751" s="76" customFormat="1"/>
    <row r="752" s="76" customFormat="1"/>
    <row r="753" s="76" customFormat="1"/>
    <row r="754" s="76" customFormat="1"/>
    <row r="755" s="76" customFormat="1"/>
    <row r="756" s="76" customFormat="1"/>
    <row r="757" s="76" customFormat="1"/>
    <row r="758" s="76" customFormat="1"/>
    <row r="759" s="76" customFormat="1"/>
    <row r="760" s="76" customFormat="1"/>
    <row r="761" s="76" customFormat="1"/>
    <row r="762" s="76" customFormat="1"/>
    <row r="763" s="76" customFormat="1"/>
    <row r="764" s="76" customFormat="1"/>
    <row r="765" s="76" customFormat="1"/>
    <row r="766" s="76" customFormat="1"/>
    <row r="767" s="76" customFormat="1"/>
    <row r="768" s="76" customFormat="1"/>
    <row r="769" s="76" customFormat="1"/>
    <row r="770" s="76" customFormat="1"/>
    <row r="771" s="76" customFormat="1"/>
    <row r="772" s="76" customFormat="1"/>
    <row r="773" s="76" customFormat="1"/>
    <row r="774" s="76" customFormat="1"/>
    <row r="775" s="76" customFormat="1"/>
    <row r="776" s="76" customFormat="1"/>
    <row r="777" s="76" customFormat="1"/>
    <row r="778" s="76" customFormat="1"/>
    <row r="779" s="76" customFormat="1"/>
    <row r="780" s="76" customFormat="1"/>
    <row r="781" s="76" customFormat="1"/>
    <row r="782" s="76" customFormat="1"/>
    <row r="783" s="76" customFormat="1"/>
    <row r="784" s="76" customFormat="1"/>
    <row r="785" s="76" customFormat="1"/>
    <row r="786" s="76" customFormat="1"/>
    <row r="787" s="76" customFormat="1"/>
    <row r="788" s="76" customFormat="1"/>
    <row r="789" s="76" customFormat="1"/>
    <row r="790" s="76" customFormat="1"/>
    <row r="791" s="76" customFormat="1"/>
    <row r="792" s="76" customFormat="1"/>
    <row r="793" s="76" customFormat="1"/>
    <row r="794" s="76" customFormat="1"/>
    <row r="795" s="76" customFormat="1"/>
    <row r="796" s="76" customFormat="1"/>
    <row r="797" s="76" customFormat="1"/>
    <row r="798" s="76" customFormat="1"/>
    <row r="799" s="76" customFormat="1"/>
    <row r="800" s="76" customFormat="1"/>
    <row r="801" s="76" customFormat="1"/>
    <row r="802" s="76" customFormat="1"/>
    <row r="803" s="76" customFormat="1"/>
    <row r="804" s="76" customFormat="1"/>
    <row r="805" s="76" customFormat="1"/>
    <row r="806" s="76" customFormat="1"/>
    <row r="807" s="76" customFormat="1"/>
    <row r="808" s="76" customFormat="1"/>
    <row r="809" s="76" customFormat="1"/>
    <row r="810" s="76" customFormat="1"/>
    <row r="811" s="76" customFormat="1"/>
    <row r="812" s="76" customFormat="1"/>
    <row r="813" s="76" customFormat="1"/>
    <row r="814" s="76" customFormat="1"/>
    <row r="815" s="76" customFormat="1"/>
    <row r="816" s="76" customFormat="1"/>
    <row r="817" s="76" customFormat="1"/>
    <row r="818" s="76" customFormat="1"/>
    <row r="819" s="76" customFormat="1"/>
    <row r="820" s="76" customFormat="1"/>
    <row r="821" s="76" customFormat="1"/>
    <row r="822" s="76" customFormat="1"/>
    <row r="823" s="76" customFormat="1"/>
    <row r="824" s="76" customFormat="1"/>
    <row r="825" s="76" customFormat="1"/>
    <row r="826" s="76" customFormat="1"/>
    <row r="827" s="76" customFormat="1"/>
    <row r="828" s="76" customFormat="1"/>
    <row r="829" s="76" customFormat="1"/>
    <row r="830" s="76" customFormat="1"/>
    <row r="831" s="76" customFormat="1"/>
    <row r="832" s="76" customFormat="1"/>
    <row r="833" s="76" customFormat="1"/>
    <row r="834" s="76" customFormat="1"/>
    <row r="835" s="76" customFormat="1"/>
    <row r="836" s="76" customFormat="1"/>
    <row r="837" s="76" customFormat="1"/>
    <row r="838" s="76" customFormat="1"/>
    <row r="839" s="76" customFormat="1"/>
    <row r="840" s="76" customFormat="1"/>
    <row r="841" s="76" customFormat="1"/>
    <row r="842" s="76" customFormat="1"/>
    <row r="843" s="76" customFormat="1"/>
    <row r="844" s="76" customFormat="1"/>
    <row r="845" s="76" customFormat="1"/>
    <row r="846" s="76" customFormat="1"/>
    <row r="847" s="76" customFormat="1"/>
    <row r="848" s="76" customFormat="1"/>
    <row r="849" s="76" customFormat="1"/>
    <row r="850" s="76" customFormat="1"/>
    <row r="851" s="76" customFormat="1"/>
    <row r="852" s="76" customFormat="1"/>
    <row r="853" s="76" customFormat="1"/>
    <row r="854" s="76" customFormat="1"/>
    <row r="855" s="76" customFormat="1"/>
    <row r="856" s="76" customFormat="1"/>
    <row r="857" s="76" customFormat="1"/>
    <row r="858" s="76" customFormat="1"/>
    <row r="859" s="76" customFormat="1"/>
    <row r="860" s="76" customFormat="1"/>
    <row r="861" s="76" customFormat="1"/>
    <row r="862" s="76" customFormat="1"/>
    <row r="863" s="76" customFormat="1"/>
    <row r="864" s="76" customFormat="1"/>
    <row r="865" s="76" customFormat="1"/>
    <row r="866" s="76" customFormat="1"/>
    <row r="867" s="76" customFormat="1"/>
    <row r="868" s="76" customFormat="1"/>
    <row r="869" s="76" customFormat="1"/>
    <row r="870" s="76" customFormat="1"/>
    <row r="871" s="76" customFormat="1"/>
    <row r="872" s="76" customFormat="1"/>
    <row r="873" s="76" customFormat="1"/>
    <row r="874" s="76" customFormat="1"/>
    <row r="875" s="76" customFormat="1"/>
    <row r="876" s="76" customFormat="1"/>
    <row r="877" s="76" customFormat="1"/>
    <row r="878" s="76" customFormat="1"/>
    <row r="879" s="76" customFormat="1"/>
    <row r="880" s="76" customFormat="1"/>
    <row r="881" s="76" customFormat="1"/>
    <row r="882" s="76" customFormat="1"/>
    <row r="883" s="76" customFormat="1"/>
    <row r="884" s="76" customFormat="1"/>
    <row r="885" s="76" customFormat="1"/>
    <row r="886" s="76" customFormat="1"/>
    <row r="887" s="76" customFormat="1"/>
    <row r="888" s="76" customFormat="1"/>
    <row r="889" s="76" customFormat="1"/>
    <row r="890" s="76" customFormat="1"/>
    <row r="891" s="76" customFormat="1"/>
    <row r="892" s="76" customFormat="1"/>
    <row r="893" s="76" customFormat="1"/>
    <row r="894" s="76" customFormat="1"/>
    <row r="895" s="76" customFormat="1"/>
    <row r="896" s="76" customFormat="1"/>
    <row r="897" s="76" customFormat="1"/>
    <row r="898" s="76" customFormat="1"/>
    <row r="899" s="76" customFormat="1"/>
    <row r="900" s="76" customFormat="1"/>
    <row r="901" s="76" customFormat="1"/>
    <row r="902" s="76" customFormat="1"/>
    <row r="903" s="76" customFormat="1"/>
    <row r="904" s="76" customFormat="1"/>
    <row r="905" s="76" customFormat="1"/>
    <row r="906" s="76" customFormat="1"/>
    <row r="907" s="76" customFormat="1"/>
    <row r="908" s="76" customFormat="1"/>
    <row r="909" s="76" customFormat="1"/>
    <row r="910" s="76" customFormat="1"/>
    <row r="911" s="76" customFormat="1"/>
    <row r="912" s="76" customFormat="1"/>
    <row r="913" s="76" customFormat="1"/>
    <row r="914" s="76" customFormat="1"/>
    <row r="915" s="76" customFormat="1"/>
    <row r="916" s="76" customFormat="1"/>
    <row r="917" s="76" customFormat="1"/>
    <row r="918" s="76" customFormat="1"/>
    <row r="919" s="76" customFormat="1"/>
    <row r="920" s="76" customFormat="1"/>
    <row r="921" s="76" customFormat="1"/>
    <row r="922" s="76" customFormat="1"/>
    <row r="923" s="76" customFormat="1"/>
    <row r="924" s="76" customFormat="1"/>
    <row r="925" s="76" customFormat="1"/>
    <row r="926" s="76" customFormat="1"/>
    <row r="927" s="76" customFormat="1"/>
    <row r="928" s="76" customFormat="1"/>
    <row r="929" s="76" customFormat="1"/>
    <row r="930" s="76" customFormat="1"/>
    <row r="931" s="76" customFormat="1"/>
    <row r="932" s="76" customFormat="1"/>
    <row r="933" s="76" customFormat="1"/>
    <row r="934" s="76" customFormat="1"/>
    <row r="935" s="76" customFormat="1"/>
    <row r="936" s="76" customFormat="1"/>
    <row r="937" s="76" customFormat="1"/>
    <row r="938" s="76" customFormat="1"/>
    <row r="939" s="76" customFormat="1"/>
    <row r="940" s="76" customFormat="1"/>
    <row r="941" s="76" customFormat="1"/>
    <row r="942" s="76" customFormat="1"/>
    <row r="943" s="76" customFormat="1"/>
    <row r="944" s="76" customFormat="1"/>
    <row r="945" s="76" customFormat="1"/>
    <row r="946" s="76" customFormat="1"/>
    <row r="947" s="76" customFormat="1"/>
    <row r="948" s="76" customFormat="1"/>
    <row r="949" s="76" customFormat="1"/>
    <row r="950" s="76" customFormat="1"/>
    <row r="951" s="76" customFormat="1"/>
    <row r="952" s="76" customFormat="1"/>
    <row r="953" s="76" customFormat="1"/>
    <row r="954" s="76" customFormat="1"/>
    <row r="955" s="76" customFormat="1"/>
    <row r="956" s="76" customFormat="1"/>
    <row r="957" s="76" customFormat="1"/>
    <row r="958" s="76" customFormat="1"/>
    <row r="959" s="76" customFormat="1"/>
    <row r="960" s="76" customFormat="1"/>
    <row r="961" s="76" customFormat="1"/>
    <row r="962" s="76" customFormat="1"/>
    <row r="963" s="76" customFormat="1"/>
    <row r="964" s="76" customFormat="1"/>
    <row r="965" s="76" customFormat="1"/>
    <row r="966" s="76" customFormat="1"/>
    <row r="967" s="76" customFormat="1"/>
    <row r="968" s="76" customFormat="1"/>
    <row r="969" s="76" customFormat="1"/>
    <row r="970" s="76" customFormat="1"/>
    <row r="971" s="76" customFormat="1"/>
    <row r="972" s="76" customFormat="1"/>
    <row r="973" s="76" customFormat="1"/>
    <row r="974" s="76" customFormat="1"/>
    <row r="975" s="76" customFormat="1"/>
    <row r="976" s="76" customFormat="1"/>
    <row r="977" s="76" customFormat="1"/>
    <row r="978" s="76" customFormat="1"/>
    <row r="979" s="76" customFormat="1"/>
    <row r="980" s="76" customFormat="1"/>
    <row r="981" s="76" customFormat="1"/>
    <row r="982" s="76" customFormat="1"/>
    <row r="983" s="76" customFormat="1"/>
    <row r="984" s="76" customFormat="1"/>
    <row r="985" s="76" customFormat="1"/>
    <row r="986" s="76" customFormat="1"/>
    <row r="987" s="76" customFormat="1"/>
    <row r="988" s="76" customFormat="1"/>
    <row r="989" s="76" customFormat="1"/>
    <row r="990" s="76" customFormat="1"/>
    <row r="991" s="76" customFormat="1"/>
    <row r="992" s="76" customFormat="1"/>
    <row r="993" s="76" customFormat="1"/>
    <row r="994" s="76" customFormat="1"/>
    <row r="995" s="76" customFormat="1"/>
    <row r="996" s="76" customFormat="1"/>
    <row r="997" s="76" customFormat="1"/>
    <row r="998" s="76" customFormat="1"/>
    <row r="999" s="76" customFormat="1"/>
    <row r="1000" s="76" customFormat="1"/>
    <row r="1001" s="76" customFormat="1"/>
    <row r="1002" s="76" customFormat="1"/>
    <row r="1003" s="76" customFormat="1"/>
    <row r="1004" s="76" customFormat="1"/>
    <row r="1005" s="76" customFormat="1"/>
    <row r="1006" s="76" customFormat="1"/>
    <row r="1007" s="76" customFormat="1"/>
    <row r="1008" s="76" customFormat="1"/>
    <row r="1009" s="76" customFormat="1"/>
    <row r="1010" s="76" customFormat="1"/>
    <row r="1011" s="76" customFormat="1"/>
    <row r="1012" s="76" customFormat="1"/>
    <row r="1013" s="76" customFormat="1"/>
    <row r="1014" s="76" customFormat="1"/>
    <row r="1015" s="76" customFormat="1"/>
    <row r="1016" s="76" customFormat="1"/>
    <row r="1017" s="76" customFormat="1"/>
    <row r="1018" s="76" customFormat="1"/>
    <row r="1019" s="76" customFormat="1"/>
    <row r="1020" s="76" customFormat="1"/>
    <row r="1021" s="76" customFormat="1"/>
    <row r="1022" s="76" customFormat="1"/>
    <row r="1023" s="76" customFormat="1"/>
    <row r="1024" s="76" customFormat="1"/>
    <row r="1025" s="76" customFormat="1"/>
    <row r="1026" s="76" customFormat="1"/>
    <row r="1027" s="76" customFormat="1"/>
    <row r="1028" s="76" customFormat="1"/>
    <row r="1029" s="76" customFormat="1"/>
    <row r="1030" s="76" customFormat="1"/>
    <row r="1031" s="76" customFormat="1"/>
    <row r="1032" s="76" customFormat="1"/>
    <row r="1033" s="76" customFormat="1"/>
    <row r="1034" s="76" customFormat="1"/>
    <row r="1035" s="76" customFormat="1"/>
    <row r="1036" s="76" customFormat="1"/>
    <row r="1037" s="76" customFormat="1"/>
    <row r="1038" s="76" customFormat="1"/>
    <row r="1039" s="76" customFormat="1"/>
    <row r="1040" s="76" customFormat="1"/>
    <row r="1041" s="76" customFormat="1"/>
    <row r="1042" s="76" customFormat="1"/>
    <row r="1043" s="76" customFormat="1"/>
    <row r="1044" s="76" customFormat="1"/>
    <row r="1045" s="76" customFormat="1"/>
    <row r="1046" s="76" customFormat="1"/>
    <row r="1047" s="76" customFormat="1"/>
    <row r="1048" s="76" customFormat="1"/>
    <row r="1049" s="76" customFormat="1"/>
    <row r="1050" s="76" customFormat="1"/>
    <row r="1051" s="76" customFormat="1"/>
    <row r="1052" s="76" customFormat="1"/>
    <row r="1053" s="76" customFormat="1"/>
    <row r="1054" s="76" customFormat="1"/>
    <row r="1055" s="76" customFormat="1"/>
    <row r="1056" s="76" customFormat="1"/>
    <row r="1057" s="76" customFormat="1"/>
    <row r="1058" s="76" customFormat="1"/>
    <row r="1059" s="76" customFormat="1"/>
    <row r="1060" s="76" customFormat="1"/>
    <row r="1061" s="76" customFormat="1"/>
    <row r="1062" s="76" customFormat="1"/>
    <row r="1063" s="76" customFormat="1"/>
    <row r="1064" s="76" customFormat="1"/>
    <row r="1065" s="76" customFormat="1"/>
    <row r="1066" s="76" customFormat="1"/>
    <row r="1067" s="76" customFormat="1"/>
    <row r="1068" s="76" customFormat="1"/>
    <row r="1069" s="76" customFormat="1"/>
    <row r="1070" s="76" customFormat="1"/>
    <row r="1071" s="76" customFormat="1"/>
    <row r="1072" s="76" customFormat="1"/>
    <row r="1073" s="76" customFormat="1"/>
    <row r="1074" s="76" customFormat="1"/>
    <row r="1075" s="76" customFormat="1"/>
    <row r="1076" s="76" customFormat="1"/>
    <row r="1077" s="76" customFormat="1"/>
    <row r="1078" s="76" customFormat="1"/>
    <row r="1079" s="76" customFormat="1"/>
    <row r="1080" s="76" customFormat="1"/>
    <row r="1081" s="76" customFormat="1"/>
    <row r="1082" s="76" customFormat="1"/>
    <row r="1083" s="76" customFormat="1"/>
    <row r="1084" s="76" customFormat="1"/>
    <row r="1085" s="76" customFormat="1"/>
    <row r="1086" s="76" customFormat="1"/>
    <row r="1087" s="76" customFormat="1"/>
    <row r="1088" s="76" customFormat="1"/>
    <row r="1089" s="76" customFormat="1"/>
    <row r="1090" s="76" customFormat="1"/>
    <row r="1091" s="76" customFormat="1"/>
    <row r="1092" s="76" customFormat="1"/>
    <row r="1093" s="76" customFormat="1"/>
    <row r="1094" s="76" customFormat="1"/>
    <row r="1095" s="76" customFormat="1"/>
    <row r="1096" s="76" customFormat="1"/>
    <row r="1097" s="76" customFormat="1"/>
    <row r="1098" s="76" customFormat="1"/>
    <row r="1099" s="76" customFormat="1"/>
    <row r="1100" s="76" customFormat="1"/>
    <row r="1101" s="76" customFormat="1"/>
    <row r="1102" s="76" customFormat="1"/>
    <row r="1103" s="76" customFormat="1"/>
    <row r="1104" s="76" customFormat="1"/>
    <row r="1105" s="76" customFormat="1"/>
    <row r="1106" s="76" customFormat="1"/>
    <row r="1107" s="76" customFormat="1"/>
    <row r="1108" s="76" customFormat="1"/>
    <row r="1109" s="76" customFormat="1"/>
    <row r="1110" s="76" customFormat="1"/>
    <row r="1111" s="76" customFormat="1"/>
    <row r="1112" s="76" customFormat="1"/>
    <row r="1113" s="76" customFormat="1"/>
    <row r="1114" s="76" customFormat="1"/>
    <row r="1115" s="76" customFormat="1"/>
    <row r="1116" s="76" customFormat="1"/>
    <row r="1117" s="76" customFormat="1"/>
    <row r="1118" s="76" customFormat="1"/>
    <row r="1119" s="76" customFormat="1"/>
    <row r="1120" s="76" customFormat="1"/>
    <row r="1121" s="76" customFormat="1"/>
    <row r="1122" s="76" customFormat="1"/>
    <row r="1123" s="76" customFormat="1"/>
    <row r="1124" s="76" customFormat="1"/>
    <row r="1125" s="76" customFormat="1"/>
    <row r="1126" s="76" customFormat="1"/>
    <row r="1127" s="76" customFormat="1"/>
    <row r="1128" s="76" customFormat="1"/>
    <row r="1129" s="76" customFormat="1"/>
    <row r="1130" s="76" customFormat="1"/>
    <row r="1131" s="76" customFormat="1"/>
    <row r="1132" s="76" customFormat="1"/>
    <row r="1133" s="76" customFormat="1"/>
    <row r="1134" s="76" customFormat="1"/>
    <row r="1135" s="76" customFormat="1"/>
    <row r="1136" s="76" customFormat="1"/>
    <row r="1137" s="76" customFormat="1"/>
    <row r="1138" s="76" customFormat="1"/>
    <row r="1139" s="76" customFormat="1"/>
    <row r="1140" s="76" customFormat="1"/>
    <row r="1141" s="76" customFormat="1"/>
    <row r="1142" s="76" customFormat="1"/>
    <row r="1143" s="76" customFormat="1"/>
    <row r="1144" s="76" customFormat="1"/>
  </sheetData>
  <customSheetViews>
    <customSheetView guid="{6A54F00C-7B17-4D96-A2D4-E0FBA71FC9BA}" scale="90" showPageBreaks="1" fitToPage="1" view="pageLayout">
      <selection activeCell="C12" sqref="C12"/>
      <pageMargins left="0" right="0" top="0" bottom="0" header="0" footer="0"/>
      <pageSetup paperSize="9" scale="90" orientation="landscape" r:id="rId1"/>
      <headerFooter>
        <oddHeader>&amp;R&amp;"Arial,Fett"&amp;10&amp;A</oddHeader>
        <oddFooter>&amp;L&amp;"Arial,Standard"&amp;9&amp;F&amp;R&amp;"Arial,Standard"&amp;9&amp;P / &amp;N</oddFooter>
      </headerFooter>
    </customSheetView>
  </customSheetViews>
  <mergeCells count="3">
    <mergeCell ref="A6:G6"/>
    <mergeCell ref="A17:C17"/>
    <mergeCell ref="B4:G4"/>
  </mergeCells>
  <phoneticPr fontId="0" type="noConversion"/>
  <pageMargins left="0.25" right="0.25" top="0.75" bottom="0.75" header="0.3" footer="0.3"/>
  <pageSetup paperSize="9" scale="59" fitToWidth="0" orientation="landscape" r:id="rId2"/>
  <headerFooter>
    <oddHeader>&amp;R&amp;"Arial,Fett"&amp;10&amp;A</oddHeader>
    <oddFooter>&amp;L&amp;"Arial,Standard"&amp;9&amp;F&amp;R&amp;"Arial,Standard"&amp;9&amp;P / &amp;N</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pageSetUpPr fitToPage="1"/>
  </sheetPr>
  <dimension ref="A1:BY1909"/>
  <sheetViews>
    <sheetView showWhiteSpace="0" topLeftCell="A24" zoomScaleNormal="100" workbookViewId="0">
      <selection activeCell="H31" sqref="H31"/>
    </sheetView>
  </sheetViews>
  <sheetFormatPr defaultColWidth="11.42578125" defaultRowHeight="12.75"/>
  <cols>
    <col min="1" max="1" width="6.85546875" style="7" customWidth="1"/>
    <col min="2" max="5" width="0" style="7" hidden="1" customWidth="1"/>
    <col min="6" max="6" width="31.7109375" style="7" customWidth="1"/>
    <col min="7" max="7" width="8.42578125" style="7" bestFit="1" customWidth="1"/>
    <col min="8" max="8" width="38.42578125" style="7" customWidth="1"/>
    <col min="9" max="9" width="8.140625" style="7" customWidth="1"/>
    <col min="10" max="10" width="8.85546875" style="7" customWidth="1"/>
    <col min="11" max="11" width="23.28515625" style="7" customWidth="1"/>
    <col min="12" max="77" width="11.42578125" style="88"/>
    <col min="78" max="16384" width="11.42578125" style="7"/>
  </cols>
  <sheetData>
    <row r="1" spans="1:77" s="88" customFormat="1" ht="114" customHeight="1"/>
    <row r="2" spans="1:77" s="90" customFormat="1" ht="15.75">
      <c r="A2" s="89" t="s">
        <v>555</v>
      </c>
      <c r="F2" s="91"/>
      <c r="G2" s="92"/>
      <c r="K2" s="93"/>
    </row>
    <row r="3" spans="1:77" s="90" customFormat="1" ht="28.5" customHeight="1">
      <c r="A3" s="89"/>
      <c r="F3" s="91"/>
      <c r="G3" s="92"/>
      <c r="K3" s="93"/>
    </row>
    <row r="4" spans="1:77" s="90" customFormat="1" ht="15">
      <c r="A4" s="559" t="s">
        <v>53</v>
      </c>
      <c r="B4" s="560"/>
      <c r="C4" s="560"/>
      <c r="D4" s="560"/>
      <c r="E4" s="560"/>
      <c r="F4" s="560"/>
      <c r="G4" s="559">
        <f>'01 Deklarationsblatt'!A49</f>
        <v>0</v>
      </c>
      <c r="H4" s="561"/>
      <c r="I4" s="561"/>
      <c r="J4" s="561"/>
      <c r="K4" s="561"/>
    </row>
    <row r="5" spans="1:77" s="90" customFormat="1" ht="15.75">
      <c r="A5" s="89"/>
      <c r="F5" s="91"/>
      <c r="G5" s="92"/>
      <c r="K5" s="93"/>
    </row>
    <row r="6" spans="1:77" s="90" customFormat="1" ht="25.15" customHeight="1">
      <c r="A6" s="567" t="s">
        <v>556</v>
      </c>
      <c r="B6" s="568"/>
      <c r="C6" s="568"/>
      <c r="D6" s="568"/>
      <c r="E6" s="568"/>
      <c r="F6" s="568"/>
      <c r="G6" s="568"/>
      <c r="H6" s="568"/>
      <c r="I6" s="568"/>
      <c r="J6" s="568"/>
      <c r="K6" s="568"/>
    </row>
    <row r="7" spans="1:77" s="90" customFormat="1">
      <c r="F7" s="91"/>
      <c r="G7" s="92"/>
      <c r="K7" s="95"/>
    </row>
    <row r="8" spans="1:77" ht="15" customHeight="1">
      <c r="A8" s="53" t="s">
        <v>557</v>
      </c>
      <c r="B8" s="54"/>
      <c r="C8" s="54"/>
      <c r="D8" s="54"/>
      <c r="E8" s="54"/>
      <c r="F8" s="55"/>
      <c r="G8" s="562" t="s">
        <v>558</v>
      </c>
      <c r="H8" s="563"/>
      <c r="I8" s="563"/>
      <c r="J8" s="563"/>
      <c r="K8" s="564"/>
    </row>
    <row r="9" spans="1:77" ht="15.75" customHeight="1">
      <c r="A9" s="21" t="s">
        <v>53</v>
      </c>
      <c r="B9" s="22"/>
      <c r="C9" s="22"/>
      <c r="D9" s="22"/>
      <c r="E9" s="22"/>
      <c r="F9" s="23"/>
      <c r="G9" s="565"/>
      <c r="H9" s="565"/>
      <c r="I9" s="565"/>
      <c r="J9" s="565"/>
      <c r="K9" s="565"/>
    </row>
    <row r="10" spans="1:77" ht="15.75" customHeight="1">
      <c r="A10" s="24" t="s">
        <v>559</v>
      </c>
      <c r="B10" s="25"/>
      <c r="C10" s="25"/>
      <c r="D10" s="25"/>
      <c r="E10" s="25"/>
      <c r="F10" s="26"/>
      <c r="G10" s="566"/>
      <c r="H10" s="566"/>
      <c r="I10" s="566"/>
      <c r="J10" s="566"/>
      <c r="K10" s="566"/>
    </row>
    <row r="11" spans="1:77" ht="15.75" customHeight="1">
      <c r="A11" s="21" t="s">
        <v>560</v>
      </c>
      <c r="B11" s="22"/>
      <c r="C11" s="22"/>
      <c r="D11" s="22"/>
      <c r="E11" s="22"/>
      <c r="F11" s="23"/>
      <c r="G11" s="565"/>
      <c r="H11" s="565"/>
      <c r="I11" s="565"/>
      <c r="J11" s="565"/>
      <c r="K11" s="565"/>
    </row>
    <row r="12" spans="1:77" ht="15.75" customHeight="1">
      <c r="A12" s="24" t="s">
        <v>561</v>
      </c>
      <c r="B12" s="25"/>
      <c r="C12" s="25"/>
      <c r="D12" s="25"/>
      <c r="E12" s="25"/>
      <c r="F12" s="26"/>
      <c r="G12" s="566"/>
      <c r="H12" s="566"/>
      <c r="I12" s="566"/>
      <c r="J12" s="566"/>
      <c r="K12" s="566"/>
    </row>
    <row r="13" spans="1:77" ht="15.75" customHeight="1">
      <c r="A13" s="21" t="s">
        <v>562</v>
      </c>
      <c r="B13" s="22"/>
      <c r="C13" s="22"/>
      <c r="D13" s="22"/>
      <c r="E13" s="22"/>
      <c r="F13" s="23"/>
      <c r="G13" s="565"/>
      <c r="H13" s="565"/>
      <c r="I13" s="565"/>
      <c r="J13" s="565"/>
      <c r="K13" s="565"/>
    </row>
    <row r="14" spans="1:77" s="88" customFormat="1" ht="9" customHeight="1">
      <c r="F14" s="97"/>
      <c r="G14" s="98"/>
      <c r="H14" s="98"/>
      <c r="K14" s="99"/>
    </row>
    <row r="15" spans="1:77" s="8" customFormat="1" ht="15" customHeight="1">
      <c r="A15" s="53" t="s">
        <v>55</v>
      </c>
      <c r="B15" s="56" t="s">
        <v>563</v>
      </c>
      <c r="C15" s="56" t="s">
        <v>564</v>
      </c>
      <c r="D15" s="56" t="s">
        <v>565</v>
      </c>
      <c r="E15" s="56" t="s">
        <v>566</v>
      </c>
      <c r="F15" s="56"/>
      <c r="G15" s="56" t="s">
        <v>567</v>
      </c>
      <c r="H15" s="56" t="s">
        <v>568</v>
      </c>
      <c r="I15" s="56" t="s">
        <v>569</v>
      </c>
      <c r="J15" s="56" t="s">
        <v>570</v>
      </c>
      <c r="K15" s="57" t="s">
        <v>19</v>
      </c>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row>
    <row r="16" spans="1:77" ht="15.75">
      <c r="A16" s="27" t="s">
        <v>571</v>
      </c>
      <c r="B16" s="28"/>
      <c r="C16" s="28"/>
      <c r="D16" s="28"/>
      <c r="E16" s="28"/>
      <c r="F16" s="29"/>
      <c r="G16" s="30"/>
      <c r="H16" s="31"/>
      <c r="I16" s="31"/>
      <c r="J16" s="28"/>
      <c r="K16" s="31"/>
    </row>
    <row r="17" spans="1:11" ht="38.25">
      <c r="A17" s="32">
        <v>1</v>
      </c>
      <c r="B17" s="33"/>
      <c r="C17" s="33"/>
      <c r="D17" s="33"/>
      <c r="E17" s="33"/>
      <c r="F17" s="34" t="s">
        <v>572</v>
      </c>
      <c r="G17" s="35">
        <v>5</v>
      </c>
      <c r="H17" s="36"/>
      <c r="I17" s="37"/>
      <c r="J17" s="38">
        <f>ROUND((G17*I17)/5,0)</f>
        <v>0</v>
      </c>
      <c r="K17" s="36"/>
    </row>
    <row r="18" spans="1:11" ht="38.25">
      <c r="A18" s="39">
        <v>2</v>
      </c>
      <c r="B18" s="28"/>
      <c r="C18" s="28"/>
      <c r="D18" s="28"/>
      <c r="E18" s="28"/>
      <c r="F18" s="29" t="s">
        <v>573</v>
      </c>
      <c r="G18" s="30">
        <v>5</v>
      </c>
      <c r="H18" s="40"/>
      <c r="I18" s="41"/>
      <c r="J18" s="42">
        <f t="shared" ref="J18:J32" si="0">ROUND((G18*I18)/5,0)</f>
        <v>0</v>
      </c>
      <c r="K18" s="40"/>
    </row>
    <row r="19" spans="1:11" ht="27" customHeight="1">
      <c r="A19" s="32">
        <v>3</v>
      </c>
      <c r="B19" s="33"/>
      <c r="C19" s="33"/>
      <c r="D19" s="33"/>
      <c r="E19" s="33"/>
      <c r="F19" s="34" t="s">
        <v>574</v>
      </c>
      <c r="G19" s="35">
        <v>2</v>
      </c>
      <c r="H19" s="36"/>
      <c r="I19" s="37"/>
      <c r="J19" s="38">
        <f t="shared" si="0"/>
        <v>0</v>
      </c>
      <c r="K19" s="36"/>
    </row>
    <row r="20" spans="1:11" ht="27" customHeight="1">
      <c r="A20" s="42">
        <v>4</v>
      </c>
      <c r="B20" s="28"/>
      <c r="C20" s="28"/>
      <c r="D20" s="28"/>
      <c r="E20" s="28"/>
      <c r="F20" s="29" t="s">
        <v>575</v>
      </c>
      <c r="G20" s="30">
        <v>1</v>
      </c>
      <c r="H20" s="40"/>
      <c r="I20" s="41"/>
      <c r="J20" s="42">
        <f t="shared" si="0"/>
        <v>0</v>
      </c>
      <c r="K20" s="40"/>
    </row>
    <row r="21" spans="1:11" ht="27" customHeight="1">
      <c r="A21" s="32">
        <v>5</v>
      </c>
      <c r="B21" s="33"/>
      <c r="C21" s="33"/>
      <c r="D21" s="33"/>
      <c r="E21" s="33"/>
      <c r="F21" s="34" t="s">
        <v>576</v>
      </c>
      <c r="G21" s="35">
        <v>3</v>
      </c>
      <c r="H21" s="36"/>
      <c r="I21" s="37"/>
      <c r="J21" s="38">
        <f t="shared" si="0"/>
        <v>0</v>
      </c>
      <c r="K21" s="36"/>
    </row>
    <row r="22" spans="1:11" ht="38.25">
      <c r="A22" s="39">
        <v>6</v>
      </c>
      <c r="B22" s="28"/>
      <c r="C22" s="28"/>
      <c r="D22" s="28"/>
      <c r="E22" s="28"/>
      <c r="F22" s="29" t="s">
        <v>577</v>
      </c>
      <c r="G22" s="30">
        <v>2</v>
      </c>
      <c r="H22" s="40"/>
      <c r="I22" s="41"/>
      <c r="J22" s="42">
        <f t="shared" si="0"/>
        <v>0</v>
      </c>
      <c r="K22" s="40"/>
    </row>
    <row r="23" spans="1:11" ht="51">
      <c r="A23" s="32">
        <v>7</v>
      </c>
      <c r="B23" s="33"/>
      <c r="C23" s="33"/>
      <c r="D23" s="33"/>
      <c r="E23" s="33"/>
      <c r="F23" s="34" t="s">
        <v>578</v>
      </c>
      <c r="G23" s="35">
        <v>2</v>
      </c>
      <c r="H23" s="36"/>
      <c r="I23" s="37"/>
      <c r="J23" s="38">
        <f t="shared" si="0"/>
        <v>0</v>
      </c>
      <c r="K23" s="36"/>
    </row>
    <row r="24" spans="1:11" ht="27" customHeight="1">
      <c r="A24" s="39">
        <v>8</v>
      </c>
      <c r="B24" s="28"/>
      <c r="C24" s="28"/>
      <c r="D24" s="28"/>
      <c r="E24" s="28"/>
      <c r="F24" s="29" t="s">
        <v>579</v>
      </c>
      <c r="G24" s="30">
        <v>1</v>
      </c>
      <c r="H24" s="40"/>
      <c r="I24" s="41"/>
      <c r="J24" s="42">
        <f t="shared" si="0"/>
        <v>0</v>
      </c>
      <c r="K24" s="40"/>
    </row>
    <row r="25" spans="1:11" ht="38.25">
      <c r="A25" s="32">
        <v>9</v>
      </c>
      <c r="B25" s="33"/>
      <c r="C25" s="33"/>
      <c r="D25" s="33"/>
      <c r="E25" s="33"/>
      <c r="F25" s="34" t="s">
        <v>580</v>
      </c>
      <c r="G25" s="35">
        <v>5</v>
      </c>
      <c r="H25" s="36"/>
      <c r="I25" s="37"/>
      <c r="J25" s="38">
        <f t="shared" si="0"/>
        <v>0</v>
      </c>
      <c r="K25" s="36"/>
    </row>
    <row r="26" spans="1:11" ht="38.25">
      <c r="A26" s="39">
        <v>10</v>
      </c>
      <c r="B26" s="28"/>
      <c r="C26" s="28"/>
      <c r="D26" s="28"/>
      <c r="E26" s="28"/>
      <c r="F26" s="29" t="s">
        <v>581</v>
      </c>
      <c r="G26" s="30">
        <v>2</v>
      </c>
      <c r="H26" s="40"/>
      <c r="I26" s="41"/>
      <c r="J26" s="42">
        <f t="shared" si="0"/>
        <v>0</v>
      </c>
      <c r="K26" s="40"/>
    </row>
    <row r="27" spans="1:11" ht="38.25">
      <c r="A27" s="32">
        <v>11</v>
      </c>
      <c r="B27" s="33"/>
      <c r="C27" s="33"/>
      <c r="D27" s="33"/>
      <c r="E27" s="33"/>
      <c r="F27" s="34" t="s">
        <v>582</v>
      </c>
      <c r="G27" s="35">
        <v>5</v>
      </c>
      <c r="H27" s="36"/>
      <c r="I27" s="37"/>
      <c r="J27" s="38">
        <f t="shared" si="0"/>
        <v>0</v>
      </c>
      <c r="K27" s="36"/>
    </row>
    <row r="28" spans="1:11" ht="15.75">
      <c r="A28" s="27" t="s">
        <v>583</v>
      </c>
      <c r="B28" s="28"/>
      <c r="C28" s="28"/>
      <c r="D28" s="28"/>
      <c r="E28" s="28"/>
      <c r="F28" s="29"/>
      <c r="G28" s="30"/>
      <c r="H28" s="40"/>
      <c r="I28" s="40"/>
      <c r="J28" s="29"/>
      <c r="K28" s="40"/>
    </row>
    <row r="29" spans="1:11" ht="27" customHeight="1">
      <c r="A29" s="32">
        <v>12</v>
      </c>
      <c r="B29" s="33"/>
      <c r="C29" s="33"/>
      <c r="D29" s="33"/>
      <c r="E29" s="33"/>
      <c r="F29" s="34" t="s">
        <v>584</v>
      </c>
      <c r="G29" s="35">
        <v>2</v>
      </c>
      <c r="H29" s="36"/>
      <c r="I29" s="37"/>
      <c r="J29" s="38">
        <f t="shared" si="0"/>
        <v>0</v>
      </c>
      <c r="K29" s="36"/>
    </row>
    <row r="30" spans="1:11" ht="57.75">
      <c r="A30" s="39">
        <v>13</v>
      </c>
      <c r="B30" s="28"/>
      <c r="C30" s="28"/>
      <c r="D30" s="28"/>
      <c r="E30" s="28"/>
      <c r="F30" s="29" t="s">
        <v>585</v>
      </c>
      <c r="G30" s="30">
        <v>1</v>
      </c>
      <c r="H30" s="40"/>
      <c r="I30" s="41"/>
      <c r="J30" s="42">
        <f t="shared" si="0"/>
        <v>0</v>
      </c>
      <c r="K30" s="40"/>
    </row>
    <row r="31" spans="1:11" ht="51">
      <c r="A31" s="32">
        <v>14</v>
      </c>
      <c r="B31" s="33"/>
      <c r="C31" s="33"/>
      <c r="D31" s="33"/>
      <c r="E31" s="33"/>
      <c r="F31" s="34" t="s">
        <v>586</v>
      </c>
      <c r="G31" s="35">
        <v>3</v>
      </c>
      <c r="H31" s="36"/>
      <c r="I31" s="37"/>
      <c r="J31" s="38">
        <f t="shared" si="0"/>
        <v>0</v>
      </c>
      <c r="K31" s="36"/>
    </row>
    <row r="32" spans="1:11" ht="51">
      <c r="A32" s="39">
        <v>15</v>
      </c>
      <c r="B32" s="28"/>
      <c r="C32" s="28"/>
      <c r="D32" s="28"/>
      <c r="E32" s="28"/>
      <c r="F32" s="29" t="s">
        <v>587</v>
      </c>
      <c r="G32" s="30">
        <v>2</v>
      </c>
      <c r="H32" s="40"/>
      <c r="I32" s="41"/>
      <c r="J32" s="42">
        <f t="shared" si="0"/>
        <v>0</v>
      </c>
      <c r="K32" s="40"/>
    </row>
    <row r="33" spans="1:11">
      <c r="A33" s="88"/>
      <c r="B33" s="88"/>
      <c r="C33" s="88"/>
      <c r="D33" s="88"/>
      <c r="E33" s="88"/>
      <c r="F33" s="88"/>
      <c r="G33" s="101"/>
      <c r="H33" s="88"/>
      <c r="I33" s="337"/>
      <c r="J33" s="337"/>
      <c r="K33" s="88"/>
    </row>
    <row r="34" spans="1:11" ht="27" customHeight="1">
      <c r="A34" s="43" t="s">
        <v>588</v>
      </c>
      <c r="B34" s="44"/>
      <c r="C34" s="44"/>
      <c r="D34" s="44"/>
      <c r="E34" s="44"/>
      <c r="F34" s="44"/>
      <c r="G34" s="45"/>
      <c r="H34" s="44"/>
      <c r="I34" s="46"/>
      <c r="J34" s="46">
        <f>SUM(J17:J32)</f>
        <v>0</v>
      </c>
      <c r="K34" s="44"/>
    </row>
    <row r="35" spans="1:11" s="88" customFormat="1">
      <c r="A35" s="100" t="s">
        <v>589</v>
      </c>
      <c r="G35" s="101"/>
    </row>
    <row r="36" spans="1:11" s="88" customFormat="1">
      <c r="A36" s="100" t="s">
        <v>590</v>
      </c>
      <c r="G36" s="101"/>
    </row>
    <row r="37" spans="1:11" s="88" customFormat="1">
      <c r="A37" s="100" t="s">
        <v>591</v>
      </c>
      <c r="G37" s="101"/>
    </row>
    <row r="38" spans="1:11" s="88" customFormat="1">
      <c r="G38" s="101"/>
    </row>
    <row r="39" spans="1:11" s="88" customFormat="1">
      <c r="G39" s="101"/>
    </row>
    <row r="40" spans="1:11" s="88" customFormat="1">
      <c r="G40" s="101"/>
    </row>
    <row r="41" spans="1:11" s="88" customFormat="1">
      <c r="G41" s="101"/>
    </row>
    <row r="42" spans="1:11" s="88" customFormat="1">
      <c r="G42" s="101"/>
    </row>
    <row r="43" spans="1:11" s="88" customFormat="1">
      <c r="G43" s="101"/>
    </row>
    <row r="44" spans="1:11" s="88" customFormat="1">
      <c r="G44" s="101"/>
    </row>
    <row r="45" spans="1:11" s="88" customFormat="1">
      <c r="G45" s="101"/>
    </row>
    <row r="46" spans="1:11" s="88" customFormat="1">
      <c r="G46" s="101"/>
    </row>
    <row r="47" spans="1:11" s="88" customFormat="1">
      <c r="G47" s="101"/>
    </row>
    <row r="48" spans="1:11" s="88" customFormat="1">
      <c r="G48" s="101"/>
    </row>
    <row r="49" spans="7:7" s="88" customFormat="1">
      <c r="G49" s="101"/>
    </row>
    <row r="50" spans="7:7" s="88" customFormat="1">
      <c r="G50" s="101"/>
    </row>
    <row r="51" spans="7:7" s="88" customFormat="1">
      <c r="G51" s="101"/>
    </row>
    <row r="52" spans="7:7" s="88" customFormat="1">
      <c r="G52" s="101"/>
    </row>
    <row r="53" spans="7:7" s="88" customFormat="1">
      <c r="G53" s="101"/>
    </row>
    <row r="54" spans="7:7" s="88" customFormat="1">
      <c r="G54" s="101"/>
    </row>
    <row r="55" spans="7:7" s="88" customFormat="1">
      <c r="G55" s="101"/>
    </row>
    <row r="56" spans="7:7" s="88" customFormat="1">
      <c r="G56" s="101"/>
    </row>
    <row r="57" spans="7:7" s="88" customFormat="1">
      <c r="G57" s="101"/>
    </row>
    <row r="58" spans="7:7" s="88" customFormat="1">
      <c r="G58" s="101"/>
    </row>
    <row r="59" spans="7:7" s="88" customFormat="1">
      <c r="G59" s="101"/>
    </row>
    <row r="60" spans="7:7" s="88" customFormat="1">
      <c r="G60" s="101"/>
    </row>
    <row r="61" spans="7:7" s="88" customFormat="1">
      <c r="G61" s="101"/>
    </row>
    <row r="62" spans="7:7" s="88" customFormat="1">
      <c r="G62" s="101"/>
    </row>
    <row r="63" spans="7:7" s="88" customFormat="1">
      <c r="G63" s="101"/>
    </row>
    <row r="64" spans="7:7" s="88" customFormat="1">
      <c r="G64" s="101"/>
    </row>
    <row r="65" spans="7:7" s="88" customFormat="1">
      <c r="G65" s="101"/>
    </row>
    <row r="66" spans="7:7" s="88" customFormat="1">
      <c r="G66" s="101"/>
    </row>
    <row r="67" spans="7:7" s="88" customFormat="1">
      <c r="G67" s="101"/>
    </row>
    <row r="68" spans="7:7" s="88" customFormat="1">
      <c r="G68" s="101"/>
    </row>
    <row r="69" spans="7:7" s="88" customFormat="1">
      <c r="G69" s="101"/>
    </row>
    <row r="70" spans="7:7" s="88" customFormat="1">
      <c r="G70" s="101"/>
    </row>
    <row r="71" spans="7:7" s="88" customFormat="1">
      <c r="G71" s="101"/>
    </row>
    <row r="72" spans="7:7" s="88" customFormat="1">
      <c r="G72" s="101"/>
    </row>
    <row r="73" spans="7:7" s="88" customFormat="1">
      <c r="G73" s="101"/>
    </row>
    <row r="74" spans="7:7" s="88" customFormat="1">
      <c r="G74" s="101"/>
    </row>
    <row r="75" spans="7:7" s="88" customFormat="1">
      <c r="G75" s="101"/>
    </row>
    <row r="76" spans="7:7" s="88" customFormat="1">
      <c r="G76" s="101"/>
    </row>
    <row r="77" spans="7:7" s="88" customFormat="1">
      <c r="G77" s="101"/>
    </row>
    <row r="78" spans="7:7" s="88" customFormat="1">
      <c r="G78" s="101"/>
    </row>
    <row r="79" spans="7:7" s="88" customFormat="1">
      <c r="G79" s="101"/>
    </row>
    <row r="80" spans="7:7" s="88" customFormat="1">
      <c r="G80" s="101"/>
    </row>
    <row r="81" spans="7:7" s="88" customFormat="1">
      <c r="G81" s="101"/>
    </row>
    <row r="82" spans="7:7" s="88" customFormat="1">
      <c r="G82" s="101"/>
    </row>
    <row r="83" spans="7:7" s="88" customFormat="1">
      <c r="G83" s="101"/>
    </row>
    <row r="84" spans="7:7" s="88" customFormat="1">
      <c r="G84" s="101"/>
    </row>
    <row r="85" spans="7:7" s="88" customFormat="1">
      <c r="G85" s="101"/>
    </row>
    <row r="86" spans="7:7" s="88" customFormat="1">
      <c r="G86" s="101"/>
    </row>
    <row r="87" spans="7:7" s="88" customFormat="1">
      <c r="G87" s="101"/>
    </row>
    <row r="88" spans="7:7" s="88" customFormat="1">
      <c r="G88" s="101"/>
    </row>
    <row r="89" spans="7:7" s="88" customFormat="1">
      <c r="G89" s="101"/>
    </row>
    <row r="90" spans="7:7" s="88" customFormat="1">
      <c r="G90" s="101"/>
    </row>
    <row r="91" spans="7:7" s="88" customFormat="1">
      <c r="G91" s="101"/>
    </row>
    <row r="92" spans="7:7" s="88" customFormat="1">
      <c r="G92" s="101"/>
    </row>
    <row r="93" spans="7:7" s="88" customFormat="1">
      <c r="G93" s="101"/>
    </row>
    <row r="94" spans="7:7" s="88" customFormat="1">
      <c r="G94" s="101"/>
    </row>
    <row r="95" spans="7:7" s="88" customFormat="1">
      <c r="G95" s="101"/>
    </row>
    <row r="96" spans="7:7" s="88" customFormat="1">
      <c r="G96" s="101"/>
    </row>
    <row r="97" spans="7:7" s="88" customFormat="1">
      <c r="G97" s="101"/>
    </row>
    <row r="98" spans="7:7" s="88" customFormat="1">
      <c r="G98" s="101"/>
    </row>
    <row r="99" spans="7:7" s="88" customFormat="1">
      <c r="G99" s="101"/>
    </row>
    <row r="100" spans="7:7" s="88" customFormat="1">
      <c r="G100" s="101"/>
    </row>
    <row r="101" spans="7:7" s="88" customFormat="1">
      <c r="G101" s="101"/>
    </row>
    <row r="102" spans="7:7" s="88" customFormat="1">
      <c r="G102" s="101"/>
    </row>
    <row r="103" spans="7:7" s="88" customFormat="1">
      <c r="G103" s="101"/>
    </row>
    <row r="104" spans="7:7" s="88" customFormat="1">
      <c r="G104" s="101"/>
    </row>
    <row r="105" spans="7:7" s="88" customFormat="1">
      <c r="G105" s="101"/>
    </row>
    <row r="106" spans="7:7" s="88" customFormat="1">
      <c r="G106" s="101"/>
    </row>
    <row r="107" spans="7:7" s="88" customFormat="1">
      <c r="G107" s="101"/>
    </row>
    <row r="108" spans="7:7" s="88" customFormat="1">
      <c r="G108" s="101"/>
    </row>
    <row r="109" spans="7:7" s="88" customFormat="1">
      <c r="G109" s="101"/>
    </row>
    <row r="110" spans="7:7" s="88" customFormat="1">
      <c r="G110" s="101"/>
    </row>
    <row r="111" spans="7:7" s="88" customFormat="1">
      <c r="G111" s="101"/>
    </row>
    <row r="112" spans="7:7" s="88" customFormat="1">
      <c r="G112" s="101"/>
    </row>
    <row r="113" spans="7:7" s="88" customFormat="1">
      <c r="G113" s="101"/>
    </row>
    <row r="114" spans="7:7" s="88" customFormat="1">
      <c r="G114" s="101"/>
    </row>
    <row r="115" spans="7:7" s="88" customFormat="1">
      <c r="G115" s="101"/>
    </row>
    <row r="116" spans="7:7" s="88" customFormat="1">
      <c r="G116" s="101"/>
    </row>
    <row r="117" spans="7:7" s="88" customFormat="1">
      <c r="G117" s="101"/>
    </row>
    <row r="118" spans="7:7" s="88" customFormat="1">
      <c r="G118" s="101"/>
    </row>
    <row r="119" spans="7:7" s="88" customFormat="1">
      <c r="G119" s="101"/>
    </row>
    <row r="120" spans="7:7" s="88" customFormat="1">
      <c r="G120" s="101"/>
    </row>
    <row r="121" spans="7:7" s="88" customFormat="1">
      <c r="G121" s="101"/>
    </row>
    <row r="122" spans="7:7" s="88" customFormat="1">
      <c r="G122" s="101"/>
    </row>
    <row r="123" spans="7:7" s="88" customFormat="1">
      <c r="G123" s="101"/>
    </row>
    <row r="124" spans="7:7" s="88" customFormat="1">
      <c r="G124" s="101"/>
    </row>
    <row r="125" spans="7:7" s="88" customFormat="1">
      <c r="G125" s="101"/>
    </row>
    <row r="126" spans="7:7" s="88" customFormat="1">
      <c r="G126" s="101"/>
    </row>
    <row r="127" spans="7:7" s="88" customFormat="1">
      <c r="G127" s="101"/>
    </row>
    <row r="128" spans="7:7" s="88" customFormat="1">
      <c r="G128" s="101"/>
    </row>
    <row r="129" spans="7:7" s="88" customFormat="1">
      <c r="G129" s="101"/>
    </row>
    <row r="130" spans="7:7" s="88" customFormat="1">
      <c r="G130" s="101"/>
    </row>
    <row r="131" spans="7:7" s="88" customFormat="1">
      <c r="G131" s="101"/>
    </row>
    <row r="132" spans="7:7" s="88" customFormat="1">
      <c r="G132" s="101"/>
    </row>
    <row r="133" spans="7:7" s="88" customFormat="1">
      <c r="G133" s="101"/>
    </row>
    <row r="134" spans="7:7" s="88" customFormat="1">
      <c r="G134" s="101"/>
    </row>
    <row r="135" spans="7:7" s="88" customFormat="1">
      <c r="G135" s="101"/>
    </row>
    <row r="136" spans="7:7" s="88" customFormat="1">
      <c r="G136" s="101"/>
    </row>
    <row r="137" spans="7:7" s="88" customFormat="1">
      <c r="G137" s="101"/>
    </row>
    <row r="138" spans="7:7" s="88" customFormat="1">
      <c r="G138" s="101"/>
    </row>
    <row r="139" spans="7:7" s="88" customFormat="1">
      <c r="G139" s="101"/>
    </row>
    <row r="140" spans="7:7" s="88" customFormat="1">
      <c r="G140" s="101"/>
    </row>
    <row r="141" spans="7:7" s="88" customFormat="1">
      <c r="G141" s="101"/>
    </row>
    <row r="142" spans="7:7" s="88" customFormat="1">
      <c r="G142" s="101"/>
    </row>
    <row r="143" spans="7:7" s="88" customFormat="1">
      <c r="G143" s="101"/>
    </row>
    <row r="144" spans="7:7" s="88" customFormat="1">
      <c r="G144" s="101"/>
    </row>
    <row r="145" spans="7:7" s="88" customFormat="1">
      <c r="G145" s="101"/>
    </row>
    <row r="146" spans="7:7" s="88" customFormat="1">
      <c r="G146" s="101"/>
    </row>
    <row r="147" spans="7:7" s="88" customFormat="1">
      <c r="G147" s="101"/>
    </row>
    <row r="148" spans="7:7" s="88" customFormat="1">
      <c r="G148" s="101"/>
    </row>
    <row r="149" spans="7:7" s="88" customFormat="1">
      <c r="G149" s="101"/>
    </row>
    <row r="150" spans="7:7" s="88" customFormat="1">
      <c r="G150" s="101"/>
    </row>
    <row r="151" spans="7:7" s="88" customFormat="1">
      <c r="G151" s="101"/>
    </row>
    <row r="152" spans="7:7" s="88" customFormat="1">
      <c r="G152" s="101"/>
    </row>
    <row r="153" spans="7:7" s="88" customFormat="1">
      <c r="G153" s="101"/>
    </row>
    <row r="154" spans="7:7" s="88" customFormat="1">
      <c r="G154" s="101"/>
    </row>
    <row r="155" spans="7:7" s="88" customFormat="1">
      <c r="G155" s="101"/>
    </row>
    <row r="156" spans="7:7" s="88" customFormat="1">
      <c r="G156" s="101"/>
    </row>
    <row r="157" spans="7:7" s="88" customFormat="1">
      <c r="G157" s="101"/>
    </row>
    <row r="158" spans="7:7" s="88" customFormat="1">
      <c r="G158" s="101"/>
    </row>
    <row r="159" spans="7:7" s="88" customFormat="1">
      <c r="G159" s="101"/>
    </row>
    <row r="160" spans="7:7" s="88" customFormat="1">
      <c r="G160" s="101"/>
    </row>
    <row r="161" spans="7:7" s="88" customFormat="1">
      <c r="G161" s="101"/>
    </row>
    <row r="162" spans="7:7" s="88" customFormat="1">
      <c r="G162" s="101"/>
    </row>
    <row r="163" spans="7:7" s="88" customFormat="1">
      <c r="G163" s="101"/>
    </row>
    <row r="164" spans="7:7" s="88" customFormat="1">
      <c r="G164" s="101"/>
    </row>
    <row r="165" spans="7:7" s="88" customFormat="1">
      <c r="G165" s="101"/>
    </row>
    <row r="166" spans="7:7" s="88" customFormat="1">
      <c r="G166" s="101"/>
    </row>
    <row r="167" spans="7:7" s="88" customFormat="1">
      <c r="G167" s="101"/>
    </row>
    <row r="168" spans="7:7" s="88" customFormat="1">
      <c r="G168" s="101"/>
    </row>
    <row r="169" spans="7:7" s="88" customFormat="1">
      <c r="G169" s="101"/>
    </row>
    <row r="170" spans="7:7" s="88" customFormat="1">
      <c r="G170" s="101"/>
    </row>
    <row r="171" spans="7:7" s="88" customFormat="1">
      <c r="G171" s="101"/>
    </row>
    <row r="172" spans="7:7" s="88" customFormat="1">
      <c r="G172" s="101"/>
    </row>
    <row r="173" spans="7:7" s="88" customFormat="1">
      <c r="G173" s="101"/>
    </row>
    <row r="174" spans="7:7" s="88" customFormat="1">
      <c r="G174" s="101"/>
    </row>
    <row r="175" spans="7:7" s="88" customFormat="1">
      <c r="G175" s="101"/>
    </row>
    <row r="176" spans="7:7" s="88" customFormat="1">
      <c r="G176" s="101"/>
    </row>
    <row r="177" spans="7:7" s="88" customFormat="1">
      <c r="G177" s="101"/>
    </row>
    <row r="178" spans="7:7" s="88" customFormat="1">
      <c r="G178" s="101"/>
    </row>
    <row r="179" spans="7:7" s="88" customFormat="1">
      <c r="G179" s="101"/>
    </row>
    <row r="180" spans="7:7" s="88" customFormat="1">
      <c r="G180" s="101"/>
    </row>
    <row r="181" spans="7:7" s="88" customFormat="1">
      <c r="G181" s="101"/>
    </row>
    <row r="182" spans="7:7" s="88" customFormat="1">
      <c r="G182" s="101"/>
    </row>
    <row r="183" spans="7:7" s="88" customFormat="1">
      <c r="G183" s="101"/>
    </row>
    <row r="184" spans="7:7" s="88" customFormat="1">
      <c r="G184" s="101"/>
    </row>
    <row r="185" spans="7:7" s="88" customFormat="1">
      <c r="G185" s="101"/>
    </row>
    <row r="186" spans="7:7" s="88" customFormat="1">
      <c r="G186" s="101"/>
    </row>
    <row r="187" spans="7:7" s="88" customFormat="1">
      <c r="G187" s="101"/>
    </row>
    <row r="188" spans="7:7" s="88" customFormat="1">
      <c r="G188" s="101"/>
    </row>
    <row r="189" spans="7:7" s="88" customFormat="1">
      <c r="G189" s="101"/>
    </row>
    <row r="190" spans="7:7" s="88" customFormat="1">
      <c r="G190" s="101"/>
    </row>
    <row r="191" spans="7:7" s="88" customFormat="1">
      <c r="G191" s="101"/>
    </row>
    <row r="192" spans="7:7" s="88" customFormat="1">
      <c r="G192" s="101"/>
    </row>
    <row r="193" spans="7:7" s="88" customFormat="1">
      <c r="G193" s="101"/>
    </row>
    <row r="194" spans="7:7" s="88" customFormat="1">
      <c r="G194" s="101"/>
    </row>
    <row r="195" spans="7:7" s="88" customFormat="1">
      <c r="G195" s="101"/>
    </row>
    <row r="196" spans="7:7" s="88" customFormat="1">
      <c r="G196" s="101"/>
    </row>
    <row r="197" spans="7:7" s="88" customFormat="1">
      <c r="G197" s="101"/>
    </row>
    <row r="198" spans="7:7" s="88" customFormat="1">
      <c r="G198" s="101"/>
    </row>
    <row r="199" spans="7:7" s="88" customFormat="1">
      <c r="G199" s="101"/>
    </row>
    <row r="200" spans="7:7" s="88" customFormat="1">
      <c r="G200" s="101"/>
    </row>
    <row r="201" spans="7:7" s="88" customFormat="1">
      <c r="G201" s="101"/>
    </row>
    <row r="202" spans="7:7" s="88" customFormat="1">
      <c r="G202" s="101"/>
    </row>
    <row r="203" spans="7:7" s="88" customFormat="1">
      <c r="G203" s="101"/>
    </row>
    <row r="204" spans="7:7" s="88" customFormat="1">
      <c r="G204" s="101"/>
    </row>
    <row r="205" spans="7:7" s="88" customFormat="1">
      <c r="G205" s="101"/>
    </row>
    <row r="206" spans="7:7" s="88" customFormat="1">
      <c r="G206" s="101"/>
    </row>
    <row r="207" spans="7:7" s="88" customFormat="1">
      <c r="G207" s="101"/>
    </row>
    <row r="208" spans="7:7" s="88" customFormat="1">
      <c r="G208" s="101"/>
    </row>
    <row r="209" spans="7:7" s="88" customFormat="1">
      <c r="G209" s="101"/>
    </row>
    <row r="210" spans="7:7" s="88" customFormat="1">
      <c r="G210" s="101"/>
    </row>
    <row r="211" spans="7:7" s="88" customFormat="1">
      <c r="G211" s="101"/>
    </row>
    <row r="212" spans="7:7" s="88" customFormat="1">
      <c r="G212" s="101"/>
    </row>
    <row r="213" spans="7:7" s="88" customFormat="1">
      <c r="G213" s="101"/>
    </row>
    <row r="214" spans="7:7" s="88" customFormat="1">
      <c r="G214" s="101"/>
    </row>
    <row r="215" spans="7:7" s="88" customFormat="1">
      <c r="G215" s="101"/>
    </row>
    <row r="216" spans="7:7" s="88" customFormat="1">
      <c r="G216" s="101"/>
    </row>
    <row r="217" spans="7:7" s="88" customFormat="1">
      <c r="G217" s="101"/>
    </row>
    <row r="218" spans="7:7" s="88" customFormat="1">
      <c r="G218" s="101"/>
    </row>
    <row r="219" spans="7:7" s="88" customFormat="1">
      <c r="G219" s="101"/>
    </row>
    <row r="220" spans="7:7" s="88" customFormat="1">
      <c r="G220" s="101"/>
    </row>
    <row r="221" spans="7:7" s="88" customFormat="1">
      <c r="G221" s="101"/>
    </row>
    <row r="222" spans="7:7" s="88" customFormat="1">
      <c r="G222" s="101"/>
    </row>
    <row r="223" spans="7:7" s="88" customFormat="1">
      <c r="G223" s="101"/>
    </row>
    <row r="224" spans="7:7" s="88" customFormat="1">
      <c r="G224" s="101"/>
    </row>
    <row r="225" spans="7:7" s="88" customFormat="1">
      <c r="G225" s="101"/>
    </row>
    <row r="226" spans="7:7" s="88" customFormat="1">
      <c r="G226" s="101"/>
    </row>
    <row r="227" spans="7:7" s="88" customFormat="1">
      <c r="G227" s="101"/>
    </row>
    <row r="228" spans="7:7" s="88" customFormat="1">
      <c r="G228" s="101"/>
    </row>
    <row r="229" spans="7:7" s="88" customFormat="1">
      <c r="G229" s="101"/>
    </row>
    <row r="230" spans="7:7" s="88" customFormat="1">
      <c r="G230" s="101"/>
    </row>
    <row r="231" spans="7:7" s="88" customFormat="1">
      <c r="G231" s="101"/>
    </row>
    <row r="232" spans="7:7" s="88" customFormat="1">
      <c r="G232" s="101"/>
    </row>
    <row r="233" spans="7:7" s="88" customFormat="1">
      <c r="G233" s="101"/>
    </row>
    <row r="234" spans="7:7" s="88" customFormat="1">
      <c r="G234" s="101"/>
    </row>
    <row r="235" spans="7:7" s="88" customFormat="1">
      <c r="G235" s="101"/>
    </row>
    <row r="236" spans="7:7" s="88" customFormat="1">
      <c r="G236" s="101"/>
    </row>
    <row r="237" spans="7:7" s="88" customFormat="1">
      <c r="G237" s="101"/>
    </row>
    <row r="238" spans="7:7" s="88" customFormat="1">
      <c r="G238" s="101"/>
    </row>
    <row r="239" spans="7:7" s="88" customFormat="1">
      <c r="G239" s="101"/>
    </row>
    <row r="240" spans="7:7" s="88" customFormat="1">
      <c r="G240" s="101"/>
    </row>
    <row r="241" spans="7:7" s="88" customFormat="1">
      <c r="G241" s="101"/>
    </row>
    <row r="242" spans="7:7" s="88" customFormat="1">
      <c r="G242" s="101"/>
    </row>
    <row r="243" spans="7:7" s="88" customFormat="1">
      <c r="G243" s="101"/>
    </row>
    <row r="244" spans="7:7" s="88" customFormat="1">
      <c r="G244" s="101"/>
    </row>
    <row r="245" spans="7:7" s="88" customFormat="1">
      <c r="G245" s="101"/>
    </row>
    <row r="246" spans="7:7" s="88" customFormat="1">
      <c r="G246" s="101"/>
    </row>
    <row r="247" spans="7:7" s="88" customFormat="1">
      <c r="G247" s="101"/>
    </row>
    <row r="248" spans="7:7" s="88" customFormat="1">
      <c r="G248" s="101"/>
    </row>
    <row r="249" spans="7:7" s="88" customFormat="1">
      <c r="G249" s="101"/>
    </row>
    <row r="250" spans="7:7" s="88" customFormat="1">
      <c r="G250" s="101"/>
    </row>
    <row r="251" spans="7:7" s="88" customFormat="1">
      <c r="G251" s="101"/>
    </row>
    <row r="252" spans="7:7" s="88" customFormat="1">
      <c r="G252" s="101"/>
    </row>
    <row r="253" spans="7:7" s="88" customFormat="1">
      <c r="G253" s="101"/>
    </row>
    <row r="254" spans="7:7" s="88" customFormat="1">
      <c r="G254" s="101"/>
    </row>
    <row r="255" spans="7:7" s="88" customFormat="1">
      <c r="G255" s="101"/>
    </row>
    <row r="256" spans="7:7" s="88" customFormat="1">
      <c r="G256" s="101"/>
    </row>
    <row r="257" spans="7:7" s="88" customFormat="1">
      <c r="G257" s="101"/>
    </row>
    <row r="258" spans="7:7" s="88" customFormat="1">
      <c r="G258" s="101"/>
    </row>
    <row r="259" spans="7:7" s="88" customFormat="1">
      <c r="G259" s="101"/>
    </row>
    <row r="260" spans="7:7" s="88" customFormat="1">
      <c r="G260" s="101"/>
    </row>
    <row r="261" spans="7:7" s="88" customFormat="1">
      <c r="G261" s="101"/>
    </row>
    <row r="262" spans="7:7" s="88" customFormat="1">
      <c r="G262" s="101"/>
    </row>
    <row r="263" spans="7:7" s="88" customFormat="1">
      <c r="G263" s="101"/>
    </row>
    <row r="264" spans="7:7" s="88" customFormat="1">
      <c r="G264" s="101"/>
    </row>
    <row r="265" spans="7:7" s="88" customFormat="1">
      <c r="G265" s="101"/>
    </row>
    <row r="266" spans="7:7" s="88" customFormat="1">
      <c r="G266" s="101"/>
    </row>
    <row r="267" spans="7:7" s="88" customFormat="1">
      <c r="G267" s="101"/>
    </row>
    <row r="268" spans="7:7" s="88" customFormat="1">
      <c r="G268" s="101"/>
    </row>
    <row r="269" spans="7:7" s="88" customFormat="1">
      <c r="G269" s="101"/>
    </row>
    <row r="270" spans="7:7" s="88" customFormat="1">
      <c r="G270" s="101"/>
    </row>
    <row r="271" spans="7:7" s="88" customFormat="1">
      <c r="G271" s="101"/>
    </row>
    <row r="272" spans="7:7" s="88" customFormat="1">
      <c r="G272" s="101"/>
    </row>
    <row r="273" spans="7:7" s="88" customFormat="1">
      <c r="G273" s="101"/>
    </row>
    <row r="274" spans="7:7" s="88" customFormat="1">
      <c r="G274" s="101"/>
    </row>
    <row r="275" spans="7:7" s="88" customFormat="1">
      <c r="G275" s="101"/>
    </row>
    <row r="276" spans="7:7" s="88" customFormat="1">
      <c r="G276" s="101"/>
    </row>
    <row r="277" spans="7:7" s="88" customFormat="1">
      <c r="G277" s="101"/>
    </row>
    <row r="278" spans="7:7" s="88" customFormat="1">
      <c r="G278" s="101"/>
    </row>
    <row r="279" spans="7:7" s="88" customFormat="1">
      <c r="G279" s="101"/>
    </row>
    <row r="280" spans="7:7" s="88" customFormat="1">
      <c r="G280" s="101"/>
    </row>
    <row r="281" spans="7:7" s="88" customFormat="1">
      <c r="G281" s="101"/>
    </row>
    <row r="282" spans="7:7" s="88" customFormat="1">
      <c r="G282" s="101"/>
    </row>
    <row r="283" spans="7:7" s="88" customFormat="1">
      <c r="G283" s="101"/>
    </row>
    <row r="284" spans="7:7" s="88" customFormat="1">
      <c r="G284" s="101"/>
    </row>
    <row r="285" spans="7:7" s="88" customFormat="1">
      <c r="G285" s="101"/>
    </row>
    <row r="286" spans="7:7" s="88" customFormat="1">
      <c r="G286" s="101"/>
    </row>
    <row r="287" spans="7:7" s="88" customFormat="1">
      <c r="G287" s="101"/>
    </row>
    <row r="288" spans="7:7" s="88" customFormat="1">
      <c r="G288" s="101"/>
    </row>
    <row r="289" spans="7:7" s="88" customFormat="1">
      <c r="G289" s="101"/>
    </row>
    <row r="290" spans="7:7" s="88" customFormat="1">
      <c r="G290" s="101"/>
    </row>
    <row r="291" spans="7:7" s="88" customFormat="1">
      <c r="G291" s="101"/>
    </row>
    <row r="292" spans="7:7" s="88" customFormat="1">
      <c r="G292" s="101"/>
    </row>
    <row r="293" spans="7:7" s="88" customFormat="1">
      <c r="G293" s="101"/>
    </row>
    <row r="294" spans="7:7" s="88" customFormat="1">
      <c r="G294" s="101"/>
    </row>
    <row r="295" spans="7:7" s="88" customFormat="1">
      <c r="G295" s="101"/>
    </row>
    <row r="296" spans="7:7" s="88" customFormat="1">
      <c r="G296" s="101"/>
    </row>
    <row r="297" spans="7:7" s="88" customFormat="1">
      <c r="G297" s="101"/>
    </row>
    <row r="298" spans="7:7" s="88" customFormat="1">
      <c r="G298" s="101"/>
    </row>
    <row r="299" spans="7:7" s="88" customFormat="1">
      <c r="G299" s="101"/>
    </row>
    <row r="300" spans="7:7" s="88" customFormat="1">
      <c r="G300" s="101"/>
    </row>
    <row r="301" spans="7:7" s="88" customFormat="1">
      <c r="G301" s="101"/>
    </row>
    <row r="302" spans="7:7" s="88" customFormat="1">
      <c r="G302" s="101"/>
    </row>
    <row r="303" spans="7:7" s="88" customFormat="1">
      <c r="G303" s="101"/>
    </row>
    <row r="304" spans="7:7" s="88" customFormat="1">
      <c r="G304" s="101"/>
    </row>
    <row r="305" spans="7:7" s="88" customFormat="1">
      <c r="G305" s="101"/>
    </row>
    <row r="306" spans="7:7" s="88" customFormat="1">
      <c r="G306" s="101"/>
    </row>
    <row r="307" spans="7:7" s="88" customFormat="1">
      <c r="G307" s="101"/>
    </row>
    <row r="308" spans="7:7" s="88" customFormat="1">
      <c r="G308" s="101"/>
    </row>
    <row r="309" spans="7:7" s="88" customFormat="1">
      <c r="G309" s="101"/>
    </row>
    <row r="310" spans="7:7" s="88" customFormat="1">
      <c r="G310" s="101"/>
    </row>
    <row r="311" spans="7:7" s="88" customFormat="1">
      <c r="G311" s="101"/>
    </row>
    <row r="312" spans="7:7" s="88" customFormat="1">
      <c r="G312" s="101"/>
    </row>
    <row r="313" spans="7:7" s="88" customFormat="1">
      <c r="G313" s="101"/>
    </row>
    <row r="314" spans="7:7" s="88" customFormat="1">
      <c r="G314" s="101"/>
    </row>
    <row r="315" spans="7:7" s="88" customFormat="1">
      <c r="G315" s="101"/>
    </row>
    <row r="316" spans="7:7" s="88" customFormat="1">
      <c r="G316" s="101"/>
    </row>
    <row r="317" spans="7:7" s="88" customFormat="1">
      <c r="G317" s="101"/>
    </row>
    <row r="318" spans="7:7" s="88" customFormat="1">
      <c r="G318" s="101"/>
    </row>
    <row r="319" spans="7:7" s="88" customFormat="1">
      <c r="G319" s="101"/>
    </row>
    <row r="320" spans="7:7" s="88" customFormat="1">
      <c r="G320" s="101"/>
    </row>
    <row r="321" spans="7:7" s="88" customFormat="1">
      <c r="G321" s="101"/>
    </row>
    <row r="322" spans="7:7" s="88" customFormat="1">
      <c r="G322" s="101"/>
    </row>
    <row r="323" spans="7:7" s="88" customFormat="1">
      <c r="G323" s="101"/>
    </row>
    <row r="324" spans="7:7" s="88" customFormat="1">
      <c r="G324" s="101"/>
    </row>
    <row r="325" spans="7:7" s="88" customFormat="1">
      <c r="G325" s="101"/>
    </row>
    <row r="326" spans="7:7" s="88" customFormat="1">
      <c r="G326" s="101"/>
    </row>
    <row r="327" spans="7:7" s="88" customFormat="1">
      <c r="G327" s="101"/>
    </row>
    <row r="328" spans="7:7" s="88" customFormat="1">
      <c r="G328" s="101"/>
    </row>
    <row r="329" spans="7:7" s="88" customFormat="1">
      <c r="G329" s="101"/>
    </row>
    <row r="330" spans="7:7" s="88" customFormat="1">
      <c r="G330" s="101"/>
    </row>
    <row r="331" spans="7:7" s="88" customFormat="1">
      <c r="G331" s="101"/>
    </row>
    <row r="332" spans="7:7" s="88" customFormat="1">
      <c r="G332" s="101"/>
    </row>
    <row r="333" spans="7:7" s="88" customFormat="1">
      <c r="G333" s="101"/>
    </row>
    <row r="334" spans="7:7" s="88" customFormat="1">
      <c r="G334" s="101"/>
    </row>
    <row r="335" spans="7:7" s="88" customFormat="1">
      <c r="G335" s="101"/>
    </row>
    <row r="336" spans="7:7" s="88" customFormat="1">
      <c r="G336" s="101"/>
    </row>
    <row r="337" spans="7:7" s="88" customFormat="1">
      <c r="G337" s="101"/>
    </row>
    <row r="338" spans="7:7" s="88" customFormat="1">
      <c r="G338" s="101"/>
    </row>
    <row r="339" spans="7:7" s="88" customFormat="1">
      <c r="G339" s="101"/>
    </row>
    <row r="340" spans="7:7" s="88" customFormat="1">
      <c r="G340" s="101"/>
    </row>
    <row r="341" spans="7:7" s="88" customFormat="1">
      <c r="G341" s="101"/>
    </row>
    <row r="342" spans="7:7" s="88" customFormat="1">
      <c r="G342" s="101"/>
    </row>
    <row r="343" spans="7:7" s="88" customFormat="1">
      <c r="G343" s="101"/>
    </row>
    <row r="344" spans="7:7" s="88" customFormat="1">
      <c r="G344" s="101"/>
    </row>
    <row r="345" spans="7:7" s="88" customFormat="1">
      <c r="G345" s="101"/>
    </row>
    <row r="346" spans="7:7" s="88" customFormat="1">
      <c r="G346" s="101"/>
    </row>
    <row r="347" spans="7:7" s="88" customFormat="1">
      <c r="G347" s="101"/>
    </row>
    <row r="348" spans="7:7" s="88" customFormat="1">
      <c r="G348" s="101"/>
    </row>
    <row r="349" spans="7:7" s="88" customFormat="1">
      <c r="G349" s="101"/>
    </row>
    <row r="350" spans="7:7" s="88" customFormat="1">
      <c r="G350" s="101"/>
    </row>
    <row r="351" spans="7:7" s="88" customFormat="1">
      <c r="G351" s="101"/>
    </row>
    <row r="352" spans="7:7" s="88" customFormat="1">
      <c r="G352" s="101"/>
    </row>
    <row r="353" spans="7:7" s="88" customFormat="1">
      <c r="G353" s="101"/>
    </row>
    <row r="354" spans="7:7" s="88" customFormat="1">
      <c r="G354" s="101"/>
    </row>
    <row r="355" spans="7:7" s="88" customFormat="1">
      <c r="G355" s="101"/>
    </row>
    <row r="356" spans="7:7" s="88" customFormat="1">
      <c r="G356" s="101"/>
    </row>
    <row r="357" spans="7:7" s="88" customFormat="1">
      <c r="G357" s="101"/>
    </row>
    <row r="358" spans="7:7" s="88" customFormat="1">
      <c r="G358" s="101"/>
    </row>
    <row r="359" spans="7:7" s="88" customFormat="1">
      <c r="G359" s="101"/>
    </row>
    <row r="360" spans="7:7" s="88" customFormat="1">
      <c r="G360" s="101"/>
    </row>
    <row r="361" spans="7:7" s="88" customFormat="1">
      <c r="G361" s="101"/>
    </row>
    <row r="362" spans="7:7" s="88" customFormat="1">
      <c r="G362" s="101"/>
    </row>
    <row r="363" spans="7:7" s="88" customFormat="1">
      <c r="G363" s="101"/>
    </row>
    <row r="364" spans="7:7" s="88" customFormat="1">
      <c r="G364" s="101"/>
    </row>
    <row r="365" spans="7:7" s="88" customFormat="1">
      <c r="G365" s="101"/>
    </row>
    <row r="366" spans="7:7" s="88" customFormat="1">
      <c r="G366" s="101"/>
    </row>
    <row r="367" spans="7:7" s="88" customFormat="1">
      <c r="G367" s="101"/>
    </row>
    <row r="368" spans="7:7" s="88" customFormat="1">
      <c r="G368" s="101"/>
    </row>
    <row r="369" spans="7:7" s="88" customFormat="1">
      <c r="G369" s="101"/>
    </row>
    <row r="370" spans="7:7" s="88" customFormat="1">
      <c r="G370" s="101"/>
    </row>
    <row r="371" spans="7:7" s="88" customFormat="1">
      <c r="G371" s="101"/>
    </row>
    <row r="372" spans="7:7" s="88" customFormat="1">
      <c r="G372" s="101"/>
    </row>
    <row r="373" spans="7:7" s="88" customFormat="1">
      <c r="G373" s="101"/>
    </row>
    <row r="374" spans="7:7" s="88" customFormat="1">
      <c r="G374" s="101"/>
    </row>
    <row r="375" spans="7:7" s="88" customFormat="1">
      <c r="G375" s="101"/>
    </row>
    <row r="376" spans="7:7" s="88" customFormat="1">
      <c r="G376" s="101"/>
    </row>
    <row r="377" spans="7:7" s="88" customFormat="1">
      <c r="G377" s="101"/>
    </row>
    <row r="378" spans="7:7" s="88" customFormat="1">
      <c r="G378" s="101"/>
    </row>
    <row r="379" spans="7:7" s="88" customFormat="1">
      <c r="G379" s="101"/>
    </row>
    <row r="380" spans="7:7" s="88" customFormat="1">
      <c r="G380" s="101"/>
    </row>
    <row r="381" spans="7:7" s="88" customFormat="1">
      <c r="G381" s="101"/>
    </row>
    <row r="382" spans="7:7" s="88" customFormat="1">
      <c r="G382" s="101"/>
    </row>
    <row r="383" spans="7:7" s="88" customFormat="1">
      <c r="G383" s="101"/>
    </row>
    <row r="384" spans="7:7" s="88" customFormat="1">
      <c r="G384" s="101"/>
    </row>
    <row r="385" spans="7:7" s="88" customFormat="1">
      <c r="G385" s="101"/>
    </row>
    <row r="386" spans="7:7" s="88" customFormat="1">
      <c r="G386" s="101"/>
    </row>
    <row r="387" spans="7:7" s="88" customFormat="1">
      <c r="G387" s="101"/>
    </row>
    <row r="388" spans="7:7" s="88" customFormat="1">
      <c r="G388" s="101"/>
    </row>
    <row r="389" spans="7:7" s="88" customFormat="1">
      <c r="G389" s="101"/>
    </row>
    <row r="390" spans="7:7" s="88" customFormat="1">
      <c r="G390" s="101"/>
    </row>
    <row r="391" spans="7:7" s="88" customFormat="1">
      <c r="G391" s="101"/>
    </row>
    <row r="392" spans="7:7" s="88" customFormat="1">
      <c r="G392" s="101"/>
    </row>
    <row r="393" spans="7:7" s="88" customFormat="1">
      <c r="G393" s="101"/>
    </row>
    <row r="394" spans="7:7" s="88" customFormat="1">
      <c r="G394" s="101"/>
    </row>
    <row r="395" spans="7:7" s="88" customFormat="1">
      <c r="G395" s="101"/>
    </row>
    <row r="396" spans="7:7" s="88" customFormat="1">
      <c r="G396" s="101"/>
    </row>
    <row r="397" spans="7:7" s="88" customFormat="1">
      <c r="G397" s="101"/>
    </row>
    <row r="398" spans="7:7" s="88" customFormat="1">
      <c r="G398" s="101"/>
    </row>
    <row r="399" spans="7:7" s="88" customFormat="1">
      <c r="G399" s="101"/>
    </row>
    <row r="400" spans="7:7" s="88" customFormat="1">
      <c r="G400" s="101"/>
    </row>
    <row r="401" spans="7:7" s="88" customFormat="1">
      <c r="G401" s="101"/>
    </row>
    <row r="402" spans="7:7" s="88" customFormat="1">
      <c r="G402" s="101"/>
    </row>
    <row r="403" spans="7:7" s="88" customFormat="1">
      <c r="G403" s="101"/>
    </row>
    <row r="404" spans="7:7" s="88" customFormat="1">
      <c r="G404" s="101"/>
    </row>
    <row r="405" spans="7:7" s="88" customFormat="1">
      <c r="G405" s="101"/>
    </row>
    <row r="406" spans="7:7" s="88" customFormat="1">
      <c r="G406" s="101"/>
    </row>
    <row r="407" spans="7:7" s="88" customFormat="1">
      <c r="G407" s="101"/>
    </row>
    <row r="408" spans="7:7" s="88" customFormat="1">
      <c r="G408" s="101"/>
    </row>
    <row r="409" spans="7:7" s="88" customFormat="1">
      <c r="G409" s="101"/>
    </row>
    <row r="410" spans="7:7" s="88" customFormat="1">
      <c r="G410" s="101"/>
    </row>
    <row r="411" spans="7:7" s="88" customFormat="1">
      <c r="G411" s="101"/>
    </row>
    <row r="412" spans="7:7" s="88" customFormat="1">
      <c r="G412" s="101"/>
    </row>
    <row r="413" spans="7:7" s="88" customFormat="1">
      <c r="G413" s="101"/>
    </row>
    <row r="414" spans="7:7" s="88" customFormat="1">
      <c r="G414" s="101"/>
    </row>
    <row r="415" spans="7:7" s="88" customFormat="1">
      <c r="G415" s="101"/>
    </row>
    <row r="416" spans="7:7" s="88" customFormat="1">
      <c r="G416" s="101"/>
    </row>
    <row r="417" spans="7:7" s="88" customFormat="1">
      <c r="G417" s="101"/>
    </row>
    <row r="418" spans="7:7" s="88" customFormat="1">
      <c r="G418" s="101"/>
    </row>
    <row r="419" spans="7:7" s="88" customFormat="1">
      <c r="G419" s="101"/>
    </row>
    <row r="420" spans="7:7" s="88" customFormat="1">
      <c r="G420" s="101"/>
    </row>
    <row r="421" spans="7:7" s="88" customFormat="1">
      <c r="G421" s="101"/>
    </row>
    <row r="422" spans="7:7" s="88" customFormat="1">
      <c r="G422" s="101"/>
    </row>
    <row r="423" spans="7:7" s="88" customFormat="1">
      <c r="G423" s="101"/>
    </row>
    <row r="424" spans="7:7" s="88" customFormat="1">
      <c r="G424" s="101"/>
    </row>
    <row r="425" spans="7:7" s="88" customFormat="1">
      <c r="G425" s="101"/>
    </row>
    <row r="426" spans="7:7" s="88" customFormat="1">
      <c r="G426" s="101"/>
    </row>
    <row r="427" spans="7:7" s="88" customFormat="1">
      <c r="G427" s="101"/>
    </row>
    <row r="428" spans="7:7" s="88" customFormat="1">
      <c r="G428" s="101"/>
    </row>
    <row r="429" spans="7:7" s="88" customFormat="1">
      <c r="G429" s="101"/>
    </row>
    <row r="430" spans="7:7" s="88" customFormat="1">
      <c r="G430" s="101"/>
    </row>
    <row r="431" spans="7:7" s="88" customFormat="1">
      <c r="G431" s="101"/>
    </row>
    <row r="432" spans="7:7" s="88" customFormat="1">
      <c r="G432" s="101"/>
    </row>
    <row r="433" spans="7:7" s="88" customFormat="1">
      <c r="G433" s="101"/>
    </row>
    <row r="434" spans="7:7" s="88" customFormat="1">
      <c r="G434" s="101"/>
    </row>
    <row r="435" spans="7:7" s="88" customFormat="1">
      <c r="G435" s="101"/>
    </row>
    <row r="436" spans="7:7" s="88" customFormat="1">
      <c r="G436" s="101"/>
    </row>
    <row r="437" spans="7:7" s="88" customFormat="1">
      <c r="G437" s="101"/>
    </row>
    <row r="438" spans="7:7" s="88" customFormat="1">
      <c r="G438" s="101"/>
    </row>
    <row r="439" spans="7:7" s="88" customFormat="1">
      <c r="G439" s="101"/>
    </row>
    <row r="440" spans="7:7" s="88" customFormat="1">
      <c r="G440" s="101"/>
    </row>
    <row r="441" spans="7:7" s="88" customFormat="1">
      <c r="G441" s="101"/>
    </row>
    <row r="442" spans="7:7" s="88" customFormat="1">
      <c r="G442" s="101"/>
    </row>
    <row r="443" spans="7:7" s="88" customFormat="1">
      <c r="G443" s="101"/>
    </row>
    <row r="444" spans="7:7" s="88" customFormat="1">
      <c r="G444" s="101"/>
    </row>
    <row r="445" spans="7:7" s="88" customFormat="1">
      <c r="G445" s="101"/>
    </row>
    <row r="446" spans="7:7" s="88" customFormat="1">
      <c r="G446" s="101"/>
    </row>
    <row r="447" spans="7:7" s="88" customFormat="1">
      <c r="G447" s="101"/>
    </row>
    <row r="448" spans="7:7" s="88" customFormat="1">
      <c r="G448" s="101"/>
    </row>
    <row r="449" spans="7:7" s="88" customFormat="1">
      <c r="G449" s="101"/>
    </row>
    <row r="450" spans="7:7" s="88" customFormat="1">
      <c r="G450" s="101"/>
    </row>
    <row r="451" spans="7:7" s="88" customFormat="1">
      <c r="G451" s="101"/>
    </row>
    <row r="452" spans="7:7" s="88" customFormat="1">
      <c r="G452" s="101"/>
    </row>
    <row r="453" spans="7:7" s="88" customFormat="1">
      <c r="G453" s="101"/>
    </row>
    <row r="454" spans="7:7" s="88" customFormat="1">
      <c r="G454" s="101"/>
    </row>
    <row r="455" spans="7:7" s="88" customFormat="1">
      <c r="G455" s="101"/>
    </row>
    <row r="456" spans="7:7" s="88" customFormat="1">
      <c r="G456" s="101"/>
    </row>
    <row r="457" spans="7:7" s="88" customFormat="1">
      <c r="G457" s="101"/>
    </row>
    <row r="458" spans="7:7" s="88" customFormat="1">
      <c r="G458" s="101"/>
    </row>
    <row r="459" spans="7:7" s="88" customFormat="1">
      <c r="G459" s="101"/>
    </row>
    <row r="460" spans="7:7" s="88" customFormat="1">
      <c r="G460" s="101"/>
    </row>
    <row r="461" spans="7:7" s="88" customFormat="1">
      <c r="G461" s="101"/>
    </row>
    <row r="462" spans="7:7" s="88" customFormat="1">
      <c r="G462" s="101"/>
    </row>
    <row r="463" spans="7:7" s="88" customFormat="1">
      <c r="G463" s="101"/>
    </row>
    <row r="464" spans="7:7" s="88" customFormat="1">
      <c r="G464" s="101"/>
    </row>
    <row r="465" spans="7:7" s="88" customFormat="1">
      <c r="G465" s="101"/>
    </row>
    <row r="466" spans="7:7" s="88" customFormat="1">
      <c r="G466" s="101"/>
    </row>
    <row r="467" spans="7:7" s="88" customFormat="1">
      <c r="G467" s="101"/>
    </row>
    <row r="468" spans="7:7" s="88" customFormat="1">
      <c r="G468" s="101"/>
    </row>
    <row r="469" spans="7:7" s="88" customFormat="1">
      <c r="G469" s="101"/>
    </row>
    <row r="470" spans="7:7" s="88" customFormat="1">
      <c r="G470" s="101"/>
    </row>
    <row r="471" spans="7:7" s="88" customFormat="1">
      <c r="G471" s="101"/>
    </row>
    <row r="472" spans="7:7" s="88" customFormat="1">
      <c r="G472" s="101"/>
    </row>
    <row r="473" spans="7:7" s="88" customFormat="1">
      <c r="G473" s="101"/>
    </row>
    <row r="474" spans="7:7" s="88" customFormat="1">
      <c r="G474" s="101"/>
    </row>
    <row r="475" spans="7:7" s="88" customFormat="1">
      <c r="G475" s="101"/>
    </row>
    <row r="476" spans="7:7" s="88" customFormat="1">
      <c r="G476" s="101"/>
    </row>
    <row r="477" spans="7:7" s="88" customFormat="1">
      <c r="G477" s="101"/>
    </row>
    <row r="478" spans="7:7" s="88" customFormat="1">
      <c r="G478" s="101"/>
    </row>
    <row r="479" spans="7:7" s="88" customFormat="1">
      <c r="G479" s="101"/>
    </row>
    <row r="480" spans="7:7" s="88" customFormat="1">
      <c r="G480" s="101"/>
    </row>
    <row r="481" spans="7:7" s="88" customFormat="1">
      <c r="G481" s="101"/>
    </row>
    <row r="482" spans="7:7" s="88" customFormat="1">
      <c r="G482" s="101"/>
    </row>
    <row r="483" spans="7:7" s="88" customFormat="1">
      <c r="G483" s="101"/>
    </row>
    <row r="484" spans="7:7" s="88" customFormat="1">
      <c r="G484" s="101"/>
    </row>
    <row r="485" spans="7:7" s="88" customFormat="1">
      <c r="G485" s="101"/>
    </row>
    <row r="486" spans="7:7" s="88" customFormat="1">
      <c r="G486" s="101"/>
    </row>
    <row r="487" spans="7:7" s="88" customFormat="1">
      <c r="G487" s="101"/>
    </row>
    <row r="488" spans="7:7" s="88" customFormat="1">
      <c r="G488" s="101"/>
    </row>
    <row r="489" spans="7:7" s="88" customFormat="1">
      <c r="G489" s="101"/>
    </row>
    <row r="490" spans="7:7" s="88" customFormat="1">
      <c r="G490" s="101"/>
    </row>
    <row r="491" spans="7:7" s="88" customFormat="1">
      <c r="G491" s="101"/>
    </row>
    <row r="492" spans="7:7" s="88" customFormat="1">
      <c r="G492" s="101"/>
    </row>
    <row r="493" spans="7:7" s="88" customFormat="1">
      <c r="G493" s="101"/>
    </row>
    <row r="494" spans="7:7" s="88" customFormat="1">
      <c r="G494" s="101"/>
    </row>
    <row r="495" spans="7:7" s="88" customFormat="1">
      <c r="G495" s="101"/>
    </row>
    <row r="496" spans="7:7" s="88" customFormat="1">
      <c r="G496" s="101"/>
    </row>
    <row r="497" spans="7:7" s="88" customFormat="1">
      <c r="G497" s="101"/>
    </row>
    <row r="498" spans="7:7" s="88" customFormat="1">
      <c r="G498" s="101"/>
    </row>
    <row r="499" spans="7:7" s="88" customFormat="1">
      <c r="G499" s="101"/>
    </row>
    <row r="500" spans="7:7" s="88" customFormat="1">
      <c r="G500" s="101"/>
    </row>
    <row r="501" spans="7:7" s="88" customFormat="1">
      <c r="G501" s="101"/>
    </row>
    <row r="502" spans="7:7" s="88" customFormat="1">
      <c r="G502" s="101"/>
    </row>
    <row r="503" spans="7:7" s="88" customFormat="1">
      <c r="G503" s="101"/>
    </row>
    <row r="504" spans="7:7" s="88" customFormat="1">
      <c r="G504" s="101"/>
    </row>
    <row r="505" spans="7:7" s="88" customFormat="1">
      <c r="G505" s="101"/>
    </row>
    <row r="506" spans="7:7" s="88" customFormat="1">
      <c r="G506" s="101"/>
    </row>
    <row r="507" spans="7:7" s="88" customFormat="1">
      <c r="G507" s="101"/>
    </row>
    <row r="508" spans="7:7" s="88" customFormat="1">
      <c r="G508" s="101"/>
    </row>
    <row r="509" spans="7:7" s="88" customFormat="1">
      <c r="G509" s="101"/>
    </row>
    <row r="510" spans="7:7" s="88" customFormat="1">
      <c r="G510" s="101"/>
    </row>
    <row r="511" spans="7:7" s="88" customFormat="1">
      <c r="G511" s="101"/>
    </row>
    <row r="512" spans="7:7" s="88" customFormat="1">
      <c r="G512" s="101"/>
    </row>
    <row r="513" spans="7:7" s="88" customFormat="1">
      <c r="G513" s="101"/>
    </row>
    <row r="514" spans="7:7" s="88" customFormat="1">
      <c r="G514" s="101"/>
    </row>
    <row r="515" spans="7:7" s="88" customFormat="1">
      <c r="G515" s="101"/>
    </row>
    <row r="516" spans="7:7" s="88" customFormat="1">
      <c r="G516" s="101"/>
    </row>
    <row r="517" spans="7:7" s="88" customFormat="1">
      <c r="G517" s="101"/>
    </row>
    <row r="518" spans="7:7" s="88" customFormat="1">
      <c r="G518" s="101"/>
    </row>
    <row r="519" spans="7:7" s="88" customFormat="1">
      <c r="G519" s="101"/>
    </row>
    <row r="520" spans="7:7" s="88" customFormat="1">
      <c r="G520" s="101"/>
    </row>
    <row r="521" spans="7:7" s="88" customFormat="1">
      <c r="G521" s="101"/>
    </row>
    <row r="522" spans="7:7" s="88" customFormat="1">
      <c r="G522" s="101"/>
    </row>
    <row r="523" spans="7:7" s="88" customFormat="1">
      <c r="G523" s="101"/>
    </row>
    <row r="524" spans="7:7" s="88" customFormat="1">
      <c r="G524" s="101"/>
    </row>
    <row r="525" spans="7:7" s="88" customFormat="1">
      <c r="G525" s="101"/>
    </row>
    <row r="526" spans="7:7" s="88" customFormat="1">
      <c r="G526" s="101"/>
    </row>
    <row r="527" spans="7:7" s="88" customFormat="1">
      <c r="G527" s="101"/>
    </row>
    <row r="528" spans="7:7" s="88" customFormat="1">
      <c r="G528" s="101"/>
    </row>
    <row r="529" spans="7:7" s="88" customFormat="1">
      <c r="G529" s="101"/>
    </row>
    <row r="530" spans="7:7" s="88" customFormat="1">
      <c r="G530" s="101"/>
    </row>
    <row r="531" spans="7:7" s="88" customFormat="1">
      <c r="G531" s="101"/>
    </row>
    <row r="532" spans="7:7" s="88" customFormat="1">
      <c r="G532" s="101"/>
    </row>
    <row r="533" spans="7:7" s="88" customFormat="1">
      <c r="G533" s="101"/>
    </row>
    <row r="534" spans="7:7" s="88" customFormat="1">
      <c r="G534" s="101"/>
    </row>
    <row r="535" spans="7:7" s="88" customFormat="1">
      <c r="G535" s="101"/>
    </row>
    <row r="536" spans="7:7" s="88" customFormat="1">
      <c r="G536" s="101"/>
    </row>
    <row r="537" spans="7:7" s="88" customFormat="1">
      <c r="G537" s="101"/>
    </row>
    <row r="538" spans="7:7" s="88" customFormat="1">
      <c r="G538" s="101"/>
    </row>
    <row r="539" spans="7:7" s="88" customFormat="1">
      <c r="G539" s="101"/>
    </row>
    <row r="540" spans="7:7" s="88" customFormat="1">
      <c r="G540" s="101"/>
    </row>
    <row r="541" spans="7:7" s="88" customFormat="1">
      <c r="G541" s="101"/>
    </row>
    <row r="542" spans="7:7" s="88" customFormat="1">
      <c r="G542" s="101"/>
    </row>
    <row r="543" spans="7:7" s="88" customFormat="1">
      <c r="G543" s="101"/>
    </row>
    <row r="544" spans="7:7" s="88" customFormat="1">
      <c r="G544" s="101"/>
    </row>
    <row r="545" spans="7:7" s="88" customFormat="1">
      <c r="G545" s="101"/>
    </row>
    <row r="546" spans="7:7" s="88" customFormat="1">
      <c r="G546" s="101"/>
    </row>
    <row r="547" spans="7:7" s="88" customFormat="1">
      <c r="G547" s="101"/>
    </row>
    <row r="548" spans="7:7" s="88" customFormat="1">
      <c r="G548" s="101"/>
    </row>
    <row r="549" spans="7:7" s="88" customFormat="1">
      <c r="G549" s="101"/>
    </row>
    <row r="550" spans="7:7" s="88" customFormat="1">
      <c r="G550" s="101"/>
    </row>
    <row r="551" spans="7:7" s="88" customFormat="1">
      <c r="G551" s="101"/>
    </row>
    <row r="552" spans="7:7" s="88" customFormat="1">
      <c r="G552" s="101"/>
    </row>
    <row r="553" spans="7:7" s="88" customFormat="1">
      <c r="G553" s="101"/>
    </row>
    <row r="554" spans="7:7" s="88" customFormat="1">
      <c r="G554" s="101"/>
    </row>
    <row r="555" spans="7:7" s="88" customFormat="1">
      <c r="G555" s="101"/>
    </row>
    <row r="556" spans="7:7" s="88" customFormat="1">
      <c r="G556" s="101"/>
    </row>
    <row r="557" spans="7:7" s="88" customFormat="1">
      <c r="G557" s="101"/>
    </row>
    <row r="558" spans="7:7" s="88" customFormat="1">
      <c r="G558" s="101"/>
    </row>
    <row r="559" spans="7:7" s="88" customFormat="1">
      <c r="G559" s="101"/>
    </row>
    <row r="560" spans="7:7" s="88" customFormat="1">
      <c r="G560" s="101"/>
    </row>
    <row r="561" spans="7:7" s="88" customFormat="1">
      <c r="G561" s="101"/>
    </row>
    <row r="562" spans="7:7" s="88" customFormat="1">
      <c r="G562" s="101"/>
    </row>
    <row r="563" spans="7:7" s="88" customFormat="1">
      <c r="G563" s="101"/>
    </row>
    <row r="564" spans="7:7" s="88" customFormat="1">
      <c r="G564" s="101"/>
    </row>
    <row r="565" spans="7:7" s="88" customFormat="1">
      <c r="G565" s="101"/>
    </row>
    <row r="566" spans="7:7" s="88" customFormat="1">
      <c r="G566" s="101"/>
    </row>
    <row r="567" spans="7:7" s="88" customFormat="1">
      <c r="G567" s="101"/>
    </row>
    <row r="568" spans="7:7" s="88" customFormat="1">
      <c r="G568" s="101"/>
    </row>
    <row r="569" spans="7:7" s="88" customFormat="1">
      <c r="G569" s="101"/>
    </row>
    <row r="570" spans="7:7" s="88" customFormat="1">
      <c r="G570" s="101"/>
    </row>
    <row r="571" spans="7:7" s="88" customFormat="1">
      <c r="G571" s="101"/>
    </row>
    <row r="572" spans="7:7" s="88" customFormat="1">
      <c r="G572" s="101"/>
    </row>
    <row r="573" spans="7:7" s="88" customFormat="1">
      <c r="G573" s="101"/>
    </row>
    <row r="574" spans="7:7" s="88" customFormat="1">
      <c r="G574" s="101"/>
    </row>
    <row r="575" spans="7:7" s="88" customFormat="1">
      <c r="G575" s="101"/>
    </row>
    <row r="576" spans="7:7" s="88" customFormat="1">
      <c r="G576" s="101"/>
    </row>
    <row r="577" spans="7:7" s="88" customFormat="1">
      <c r="G577" s="101"/>
    </row>
    <row r="578" spans="7:7" s="88" customFormat="1">
      <c r="G578" s="101"/>
    </row>
    <row r="579" spans="7:7" s="88" customFormat="1">
      <c r="G579" s="101"/>
    </row>
    <row r="580" spans="7:7" s="88" customFormat="1">
      <c r="G580" s="101"/>
    </row>
    <row r="581" spans="7:7" s="88" customFormat="1">
      <c r="G581" s="101"/>
    </row>
    <row r="582" spans="7:7" s="88" customFormat="1">
      <c r="G582" s="101"/>
    </row>
    <row r="583" spans="7:7" s="88" customFormat="1">
      <c r="G583" s="101"/>
    </row>
    <row r="584" spans="7:7" s="88" customFormat="1">
      <c r="G584" s="101"/>
    </row>
    <row r="585" spans="7:7" s="88" customFormat="1">
      <c r="G585" s="101"/>
    </row>
    <row r="586" spans="7:7" s="88" customFormat="1">
      <c r="G586" s="101"/>
    </row>
    <row r="587" spans="7:7" s="88" customFormat="1">
      <c r="G587" s="101"/>
    </row>
    <row r="588" spans="7:7" s="88" customFormat="1">
      <c r="G588" s="101"/>
    </row>
    <row r="589" spans="7:7" s="88" customFormat="1">
      <c r="G589" s="101"/>
    </row>
    <row r="590" spans="7:7" s="88" customFormat="1">
      <c r="G590" s="101"/>
    </row>
    <row r="591" spans="7:7" s="88" customFormat="1">
      <c r="G591" s="101"/>
    </row>
    <row r="592" spans="7:7" s="88" customFormat="1">
      <c r="G592" s="101"/>
    </row>
    <row r="593" spans="7:7" s="88" customFormat="1">
      <c r="G593" s="101"/>
    </row>
    <row r="594" spans="7:7" s="88" customFormat="1">
      <c r="G594" s="101"/>
    </row>
    <row r="595" spans="7:7" s="88" customFormat="1">
      <c r="G595" s="101"/>
    </row>
    <row r="596" spans="7:7" s="88" customFormat="1">
      <c r="G596" s="101"/>
    </row>
    <row r="597" spans="7:7" s="88" customFormat="1">
      <c r="G597" s="101"/>
    </row>
    <row r="598" spans="7:7" s="88" customFormat="1">
      <c r="G598" s="101"/>
    </row>
    <row r="599" spans="7:7" s="88" customFormat="1">
      <c r="G599" s="101"/>
    </row>
    <row r="600" spans="7:7" s="88" customFormat="1">
      <c r="G600" s="101"/>
    </row>
    <row r="601" spans="7:7" s="88" customFormat="1">
      <c r="G601" s="101"/>
    </row>
    <row r="602" spans="7:7" s="88" customFormat="1">
      <c r="G602" s="101"/>
    </row>
    <row r="603" spans="7:7" s="88" customFormat="1">
      <c r="G603" s="101"/>
    </row>
    <row r="604" spans="7:7" s="88" customFormat="1">
      <c r="G604" s="101"/>
    </row>
    <row r="605" spans="7:7" s="88" customFormat="1">
      <c r="G605" s="101"/>
    </row>
    <row r="606" spans="7:7" s="88" customFormat="1">
      <c r="G606" s="101"/>
    </row>
    <row r="607" spans="7:7" s="88" customFormat="1">
      <c r="G607" s="101"/>
    </row>
    <row r="608" spans="7:7" s="88" customFormat="1">
      <c r="G608" s="101"/>
    </row>
    <row r="609" spans="7:7" s="88" customFormat="1">
      <c r="G609" s="101"/>
    </row>
    <row r="610" spans="7:7" s="88" customFormat="1">
      <c r="G610" s="101"/>
    </row>
    <row r="611" spans="7:7" s="88" customFormat="1">
      <c r="G611" s="101"/>
    </row>
    <row r="612" spans="7:7" s="88" customFormat="1">
      <c r="G612" s="101"/>
    </row>
    <row r="613" spans="7:7" s="88" customFormat="1">
      <c r="G613" s="101"/>
    </row>
    <row r="614" spans="7:7" s="88" customFormat="1">
      <c r="G614" s="101"/>
    </row>
    <row r="615" spans="7:7" s="88" customFormat="1">
      <c r="G615" s="101"/>
    </row>
    <row r="616" spans="7:7" s="88" customFormat="1">
      <c r="G616" s="101"/>
    </row>
    <row r="617" spans="7:7" s="88" customFormat="1">
      <c r="G617" s="101"/>
    </row>
    <row r="618" spans="7:7" s="88" customFormat="1">
      <c r="G618" s="101"/>
    </row>
    <row r="619" spans="7:7" s="88" customFormat="1">
      <c r="G619" s="101"/>
    </row>
    <row r="620" spans="7:7" s="88" customFormat="1">
      <c r="G620" s="101"/>
    </row>
    <row r="621" spans="7:7" s="88" customFormat="1">
      <c r="G621" s="101"/>
    </row>
    <row r="622" spans="7:7" s="88" customFormat="1">
      <c r="G622" s="101"/>
    </row>
    <row r="623" spans="7:7" s="88" customFormat="1">
      <c r="G623" s="101"/>
    </row>
    <row r="624" spans="7:7" s="88" customFormat="1">
      <c r="G624" s="101"/>
    </row>
    <row r="625" spans="7:7" s="88" customFormat="1">
      <c r="G625" s="101"/>
    </row>
    <row r="626" spans="7:7" s="88" customFormat="1">
      <c r="G626" s="101"/>
    </row>
    <row r="627" spans="7:7" s="88" customFormat="1">
      <c r="G627" s="101"/>
    </row>
    <row r="628" spans="7:7" s="88" customFormat="1">
      <c r="G628" s="101"/>
    </row>
    <row r="629" spans="7:7" s="88" customFormat="1">
      <c r="G629" s="101"/>
    </row>
    <row r="630" spans="7:7" s="88" customFormat="1">
      <c r="G630" s="101"/>
    </row>
    <row r="631" spans="7:7" s="88" customFormat="1">
      <c r="G631" s="101"/>
    </row>
    <row r="632" spans="7:7" s="88" customFormat="1">
      <c r="G632" s="101"/>
    </row>
    <row r="633" spans="7:7" s="88" customFormat="1">
      <c r="G633" s="101"/>
    </row>
    <row r="634" spans="7:7" s="88" customFormat="1">
      <c r="G634" s="101"/>
    </row>
    <row r="635" spans="7:7" s="88" customFormat="1">
      <c r="G635" s="101"/>
    </row>
    <row r="636" spans="7:7" s="88" customFormat="1">
      <c r="G636" s="101"/>
    </row>
    <row r="637" spans="7:7" s="88" customFormat="1">
      <c r="G637" s="101"/>
    </row>
    <row r="638" spans="7:7" s="88" customFormat="1">
      <c r="G638" s="101"/>
    </row>
    <row r="639" spans="7:7" s="88" customFormat="1">
      <c r="G639" s="101"/>
    </row>
    <row r="640" spans="7:7" s="88" customFormat="1">
      <c r="G640" s="101"/>
    </row>
    <row r="641" spans="7:7" s="88" customFormat="1">
      <c r="G641" s="101"/>
    </row>
    <row r="642" spans="7:7" s="88" customFormat="1">
      <c r="G642" s="101"/>
    </row>
    <row r="643" spans="7:7" s="88" customFormat="1">
      <c r="G643" s="101"/>
    </row>
    <row r="644" spans="7:7" s="88" customFormat="1">
      <c r="G644" s="101"/>
    </row>
    <row r="645" spans="7:7" s="88" customFormat="1">
      <c r="G645" s="101"/>
    </row>
    <row r="646" spans="7:7" s="88" customFormat="1">
      <c r="G646" s="101"/>
    </row>
    <row r="647" spans="7:7" s="88" customFormat="1">
      <c r="G647" s="101"/>
    </row>
    <row r="648" spans="7:7" s="88" customFormat="1">
      <c r="G648" s="101"/>
    </row>
    <row r="649" spans="7:7" s="88" customFormat="1">
      <c r="G649" s="101"/>
    </row>
    <row r="650" spans="7:7" s="88" customFormat="1">
      <c r="G650" s="101"/>
    </row>
    <row r="651" spans="7:7" s="88" customFormat="1">
      <c r="G651" s="101"/>
    </row>
    <row r="652" spans="7:7" s="88" customFormat="1">
      <c r="G652" s="101"/>
    </row>
    <row r="653" spans="7:7" s="88" customFormat="1">
      <c r="G653" s="101"/>
    </row>
    <row r="654" spans="7:7" s="88" customFormat="1">
      <c r="G654" s="101"/>
    </row>
    <row r="655" spans="7:7" s="88" customFormat="1">
      <c r="G655" s="101"/>
    </row>
    <row r="656" spans="7:7" s="88" customFormat="1">
      <c r="G656" s="101"/>
    </row>
    <row r="657" spans="7:7" s="88" customFormat="1">
      <c r="G657" s="101"/>
    </row>
    <row r="658" spans="7:7" s="88" customFormat="1">
      <c r="G658" s="101"/>
    </row>
    <row r="659" spans="7:7" s="88" customFormat="1">
      <c r="G659" s="101"/>
    </row>
    <row r="660" spans="7:7" s="88" customFormat="1">
      <c r="G660" s="101"/>
    </row>
    <row r="661" spans="7:7" s="88" customFormat="1">
      <c r="G661" s="101"/>
    </row>
    <row r="662" spans="7:7" s="88" customFormat="1">
      <c r="G662" s="101"/>
    </row>
    <row r="663" spans="7:7" s="88" customFormat="1">
      <c r="G663" s="101"/>
    </row>
    <row r="664" spans="7:7" s="88" customFormat="1">
      <c r="G664" s="101"/>
    </row>
    <row r="665" spans="7:7" s="88" customFormat="1">
      <c r="G665" s="101"/>
    </row>
    <row r="666" spans="7:7" s="88" customFormat="1">
      <c r="G666" s="101"/>
    </row>
    <row r="667" spans="7:7" s="88" customFormat="1">
      <c r="G667" s="101"/>
    </row>
    <row r="668" spans="7:7" s="88" customFormat="1">
      <c r="G668" s="101"/>
    </row>
    <row r="669" spans="7:7" s="88" customFormat="1">
      <c r="G669" s="101"/>
    </row>
    <row r="670" spans="7:7" s="88" customFormat="1">
      <c r="G670" s="101"/>
    </row>
    <row r="671" spans="7:7" s="88" customFormat="1">
      <c r="G671" s="101"/>
    </row>
    <row r="672" spans="7:7" s="88" customFormat="1">
      <c r="G672" s="101"/>
    </row>
    <row r="673" spans="7:7" s="88" customFormat="1">
      <c r="G673" s="101"/>
    </row>
    <row r="674" spans="7:7" s="88" customFormat="1">
      <c r="G674" s="101"/>
    </row>
    <row r="675" spans="7:7" s="88" customFormat="1">
      <c r="G675" s="101"/>
    </row>
    <row r="676" spans="7:7" s="88" customFormat="1">
      <c r="G676" s="101"/>
    </row>
    <row r="677" spans="7:7" s="88" customFormat="1">
      <c r="G677" s="101"/>
    </row>
    <row r="678" spans="7:7" s="88" customFormat="1">
      <c r="G678" s="101"/>
    </row>
    <row r="679" spans="7:7" s="88" customFormat="1">
      <c r="G679" s="101"/>
    </row>
    <row r="680" spans="7:7" s="88" customFormat="1">
      <c r="G680" s="101"/>
    </row>
    <row r="681" spans="7:7" s="88" customFormat="1">
      <c r="G681" s="101"/>
    </row>
    <row r="682" spans="7:7" s="88" customFormat="1">
      <c r="G682" s="101"/>
    </row>
    <row r="683" spans="7:7" s="88" customFormat="1">
      <c r="G683" s="101"/>
    </row>
    <row r="684" spans="7:7" s="88" customFormat="1">
      <c r="G684" s="101"/>
    </row>
    <row r="685" spans="7:7" s="88" customFormat="1">
      <c r="G685" s="101"/>
    </row>
    <row r="686" spans="7:7" s="88" customFormat="1">
      <c r="G686" s="101"/>
    </row>
    <row r="687" spans="7:7" s="88" customFormat="1">
      <c r="G687" s="101"/>
    </row>
    <row r="688" spans="7:7" s="88" customFormat="1">
      <c r="G688" s="101"/>
    </row>
    <row r="689" spans="7:7" s="88" customFormat="1">
      <c r="G689" s="101"/>
    </row>
    <row r="690" spans="7:7" s="88" customFormat="1">
      <c r="G690" s="101"/>
    </row>
    <row r="691" spans="7:7" s="88" customFormat="1">
      <c r="G691" s="101"/>
    </row>
    <row r="692" spans="7:7" s="88" customFormat="1">
      <c r="G692" s="101"/>
    </row>
    <row r="693" spans="7:7" s="88" customFormat="1">
      <c r="G693" s="101"/>
    </row>
    <row r="694" spans="7:7" s="88" customFormat="1">
      <c r="G694" s="101"/>
    </row>
    <row r="695" spans="7:7" s="88" customFormat="1">
      <c r="G695" s="101"/>
    </row>
    <row r="696" spans="7:7" s="88" customFormat="1">
      <c r="G696" s="101"/>
    </row>
    <row r="697" spans="7:7" s="88" customFormat="1">
      <c r="G697" s="101"/>
    </row>
    <row r="698" spans="7:7" s="88" customFormat="1">
      <c r="G698" s="101"/>
    </row>
    <row r="699" spans="7:7" s="88" customFormat="1">
      <c r="G699" s="101"/>
    </row>
    <row r="700" spans="7:7" s="88" customFormat="1">
      <c r="G700" s="101"/>
    </row>
    <row r="701" spans="7:7" s="88" customFormat="1">
      <c r="G701" s="101"/>
    </row>
    <row r="702" spans="7:7" s="88" customFormat="1">
      <c r="G702" s="101"/>
    </row>
    <row r="703" spans="7:7" s="88" customFormat="1">
      <c r="G703" s="101"/>
    </row>
    <row r="704" spans="7:7" s="88" customFormat="1">
      <c r="G704" s="101"/>
    </row>
    <row r="705" spans="7:7" s="88" customFormat="1">
      <c r="G705" s="101"/>
    </row>
    <row r="706" spans="7:7" s="88" customFormat="1">
      <c r="G706" s="101"/>
    </row>
    <row r="707" spans="7:7" s="88" customFormat="1">
      <c r="G707" s="101"/>
    </row>
    <row r="708" spans="7:7" s="88" customFormat="1">
      <c r="G708" s="101"/>
    </row>
    <row r="709" spans="7:7" s="88" customFormat="1">
      <c r="G709" s="101"/>
    </row>
    <row r="710" spans="7:7" s="88" customFormat="1">
      <c r="G710" s="101"/>
    </row>
    <row r="711" spans="7:7" s="88" customFormat="1">
      <c r="G711" s="101"/>
    </row>
    <row r="712" spans="7:7" s="88" customFormat="1">
      <c r="G712" s="101"/>
    </row>
    <row r="713" spans="7:7" s="88" customFormat="1">
      <c r="G713" s="101"/>
    </row>
    <row r="714" spans="7:7" s="88" customFormat="1">
      <c r="G714" s="101"/>
    </row>
    <row r="715" spans="7:7" s="88" customFormat="1">
      <c r="G715" s="101"/>
    </row>
    <row r="716" spans="7:7" s="88" customFormat="1">
      <c r="G716" s="101"/>
    </row>
    <row r="717" spans="7:7" s="88" customFormat="1">
      <c r="G717" s="101"/>
    </row>
    <row r="718" spans="7:7" s="88" customFormat="1">
      <c r="G718" s="101"/>
    </row>
    <row r="719" spans="7:7" s="88" customFormat="1">
      <c r="G719" s="101"/>
    </row>
    <row r="720" spans="7:7" s="88" customFormat="1">
      <c r="G720" s="101"/>
    </row>
    <row r="721" spans="7:7" s="88" customFormat="1">
      <c r="G721" s="101"/>
    </row>
    <row r="722" spans="7:7" s="88" customFormat="1">
      <c r="G722" s="101"/>
    </row>
    <row r="723" spans="7:7" s="88" customFormat="1">
      <c r="G723" s="101"/>
    </row>
    <row r="724" spans="7:7" s="88" customFormat="1">
      <c r="G724" s="101"/>
    </row>
    <row r="725" spans="7:7" s="88" customFormat="1">
      <c r="G725" s="101"/>
    </row>
    <row r="726" spans="7:7" s="88" customFormat="1">
      <c r="G726" s="101"/>
    </row>
    <row r="727" spans="7:7" s="88" customFormat="1">
      <c r="G727" s="101"/>
    </row>
    <row r="728" spans="7:7" s="88" customFormat="1">
      <c r="G728" s="101"/>
    </row>
    <row r="729" spans="7:7" s="88" customFormat="1">
      <c r="G729" s="101"/>
    </row>
    <row r="730" spans="7:7" s="88" customFormat="1">
      <c r="G730" s="101"/>
    </row>
    <row r="731" spans="7:7" s="88" customFormat="1">
      <c r="G731" s="101"/>
    </row>
    <row r="732" spans="7:7" s="88" customFormat="1">
      <c r="G732" s="101"/>
    </row>
    <row r="733" spans="7:7" s="88" customFormat="1">
      <c r="G733" s="101"/>
    </row>
    <row r="734" spans="7:7" s="88" customFormat="1">
      <c r="G734" s="101"/>
    </row>
    <row r="735" spans="7:7" s="88" customFormat="1">
      <c r="G735" s="101"/>
    </row>
    <row r="736" spans="7:7" s="88" customFormat="1">
      <c r="G736" s="101"/>
    </row>
    <row r="737" spans="7:7" s="88" customFormat="1">
      <c r="G737" s="101"/>
    </row>
    <row r="738" spans="7:7" s="88" customFormat="1">
      <c r="G738" s="101"/>
    </row>
    <row r="739" spans="7:7" s="88" customFormat="1">
      <c r="G739" s="101"/>
    </row>
    <row r="740" spans="7:7" s="88" customFormat="1">
      <c r="G740" s="101"/>
    </row>
    <row r="741" spans="7:7" s="88" customFormat="1">
      <c r="G741" s="101"/>
    </row>
    <row r="742" spans="7:7" s="88" customFormat="1">
      <c r="G742" s="101"/>
    </row>
    <row r="743" spans="7:7" s="88" customFormat="1">
      <c r="G743" s="101"/>
    </row>
    <row r="744" spans="7:7" s="88" customFormat="1">
      <c r="G744" s="101"/>
    </row>
    <row r="745" spans="7:7" s="88" customFormat="1">
      <c r="G745" s="101"/>
    </row>
    <row r="746" spans="7:7" s="88" customFormat="1">
      <c r="G746" s="101"/>
    </row>
    <row r="747" spans="7:7" s="88" customFormat="1">
      <c r="G747" s="101"/>
    </row>
    <row r="748" spans="7:7" s="88" customFormat="1">
      <c r="G748" s="101"/>
    </row>
    <row r="749" spans="7:7" s="88" customFormat="1">
      <c r="G749" s="101"/>
    </row>
    <row r="750" spans="7:7" s="88" customFormat="1">
      <c r="G750" s="101"/>
    </row>
    <row r="751" spans="7:7" s="88" customFormat="1">
      <c r="G751" s="101"/>
    </row>
    <row r="752" spans="7:7" s="88" customFormat="1">
      <c r="G752" s="101"/>
    </row>
    <row r="753" spans="7:7" s="88" customFormat="1">
      <c r="G753" s="101"/>
    </row>
    <row r="754" spans="7:7" s="88" customFormat="1">
      <c r="G754" s="101"/>
    </row>
    <row r="755" spans="7:7" s="88" customFormat="1">
      <c r="G755" s="101"/>
    </row>
    <row r="756" spans="7:7" s="88" customFormat="1">
      <c r="G756" s="101"/>
    </row>
    <row r="757" spans="7:7" s="88" customFormat="1">
      <c r="G757" s="101"/>
    </row>
    <row r="758" spans="7:7" s="88" customFormat="1">
      <c r="G758" s="101"/>
    </row>
    <row r="759" spans="7:7" s="88" customFormat="1">
      <c r="G759" s="101"/>
    </row>
    <row r="760" spans="7:7" s="88" customFormat="1">
      <c r="G760" s="101"/>
    </row>
    <row r="761" spans="7:7" s="88" customFormat="1">
      <c r="G761" s="101"/>
    </row>
    <row r="762" spans="7:7" s="88" customFormat="1">
      <c r="G762" s="101"/>
    </row>
    <row r="763" spans="7:7" s="88" customFormat="1">
      <c r="G763" s="101"/>
    </row>
    <row r="764" spans="7:7" s="88" customFormat="1">
      <c r="G764" s="101"/>
    </row>
    <row r="765" spans="7:7" s="88" customFormat="1">
      <c r="G765" s="101"/>
    </row>
    <row r="766" spans="7:7" s="88" customFormat="1">
      <c r="G766" s="101"/>
    </row>
    <row r="767" spans="7:7" s="88" customFormat="1">
      <c r="G767" s="101"/>
    </row>
    <row r="768" spans="7:7" s="88" customFormat="1">
      <c r="G768" s="101"/>
    </row>
    <row r="769" spans="7:7" s="88" customFormat="1">
      <c r="G769" s="101"/>
    </row>
    <row r="770" spans="7:7" s="88" customFormat="1">
      <c r="G770" s="101"/>
    </row>
    <row r="771" spans="7:7" s="88" customFormat="1">
      <c r="G771" s="101"/>
    </row>
    <row r="772" spans="7:7" s="88" customFormat="1">
      <c r="G772" s="101"/>
    </row>
    <row r="773" spans="7:7" s="88" customFormat="1">
      <c r="G773" s="101"/>
    </row>
    <row r="774" spans="7:7" s="88" customFormat="1">
      <c r="G774" s="101"/>
    </row>
    <row r="775" spans="7:7" s="88" customFormat="1">
      <c r="G775" s="101"/>
    </row>
    <row r="776" spans="7:7" s="88" customFormat="1">
      <c r="G776" s="101"/>
    </row>
    <row r="777" spans="7:7" s="88" customFormat="1">
      <c r="G777" s="101"/>
    </row>
    <row r="778" spans="7:7" s="88" customFormat="1">
      <c r="G778" s="101"/>
    </row>
    <row r="779" spans="7:7" s="88" customFormat="1">
      <c r="G779" s="101"/>
    </row>
    <row r="780" spans="7:7" s="88" customFormat="1">
      <c r="G780" s="101"/>
    </row>
    <row r="781" spans="7:7" s="88" customFormat="1">
      <c r="G781" s="101"/>
    </row>
    <row r="782" spans="7:7" s="88" customFormat="1">
      <c r="G782" s="101"/>
    </row>
    <row r="783" spans="7:7" s="88" customFormat="1">
      <c r="G783" s="101"/>
    </row>
    <row r="784" spans="7:7" s="88" customFormat="1">
      <c r="G784" s="101"/>
    </row>
    <row r="785" spans="7:7" s="88" customFormat="1">
      <c r="G785" s="101"/>
    </row>
    <row r="786" spans="7:7" s="88" customFormat="1">
      <c r="G786" s="101"/>
    </row>
    <row r="787" spans="7:7" s="88" customFormat="1">
      <c r="G787" s="101"/>
    </row>
    <row r="788" spans="7:7" s="88" customFormat="1">
      <c r="G788" s="101"/>
    </row>
    <row r="789" spans="7:7" s="88" customFormat="1">
      <c r="G789" s="101"/>
    </row>
    <row r="790" spans="7:7" s="88" customFormat="1">
      <c r="G790" s="101"/>
    </row>
    <row r="791" spans="7:7" s="88" customFormat="1">
      <c r="G791" s="101"/>
    </row>
    <row r="792" spans="7:7" s="88" customFormat="1">
      <c r="G792" s="101"/>
    </row>
    <row r="793" spans="7:7" s="88" customFormat="1">
      <c r="G793" s="101"/>
    </row>
    <row r="794" spans="7:7" s="88" customFormat="1">
      <c r="G794" s="101"/>
    </row>
    <row r="795" spans="7:7" s="88" customFormat="1">
      <c r="G795" s="101"/>
    </row>
    <row r="796" spans="7:7" s="88" customFormat="1">
      <c r="G796" s="101"/>
    </row>
    <row r="797" spans="7:7" s="88" customFormat="1">
      <c r="G797" s="101"/>
    </row>
    <row r="798" spans="7:7" s="88" customFormat="1">
      <c r="G798" s="101"/>
    </row>
    <row r="799" spans="7:7" s="88" customFormat="1">
      <c r="G799" s="101"/>
    </row>
    <row r="800" spans="7:7" s="88" customFormat="1">
      <c r="G800" s="101"/>
    </row>
    <row r="801" spans="7:7" s="88" customFormat="1">
      <c r="G801" s="101"/>
    </row>
    <row r="802" spans="7:7" s="88" customFormat="1">
      <c r="G802" s="101"/>
    </row>
    <row r="803" spans="7:7" s="88" customFormat="1">
      <c r="G803" s="101"/>
    </row>
    <row r="804" spans="7:7" s="88" customFormat="1">
      <c r="G804" s="101"/>
    </row>
    <row r="805" spans="7:7" s="88" customFormat="1">
      <c r="G805" s="101"/>
    </row>
    <row r="806" spans="7:7" s="88" customFormat="1">
      <c r="G806" s="101"/>
    </row>
    <row r="807" spans="7:7" s="88" customFormat="1">
      <c r="G807" s="101"/>
    </row>
    <row r="808" spans="7:7" s="88" customFormat="1">
      <c r="G808" s="101"/>
    </row>
    <row r="809" spans="7:7" s="88" customFormat="1">
      <c r="G809" s="101"/>
    </row>
    <row r="810" spans="7:7" s="88" customFormat="1">
      <c r="G810" s="101"/>
    </row>
    <row r="811" spans="7:7" s="88" customFormat="1">
      <c r="G811" s="101"/>
    </row>
    <row r="812" spans="7:7" s="88" customFormat="1">
      <c r="G812" s="101"/>
    </row>
    <row r="813" spans="7:7" s="88" customFormat="1">
      <c r="G813" s="101"/>
    </row>
    <row r="814" spans="7:7" s="88" customFormat="1">
      <c r="G814" s="101"/>
    </row>
    <row r="815" spans="7:7" s="88" customFormat="1">
      <c r="G815" s="101"/>
    </row>
    <row r="816" spans="7:7" s="88" customFormat="1">
      <c r="G816" s="101"/>
    </row>
    <row r="817" spans="7:7" s="88" customFormat="1">
      <c r="G817" s="101"/>
    </row>
    <row r="818" spans="7:7" s="88" customFormat="1">
      <c r="G818" s="101"/>
    </row>
    <row r="819" spans="7:7" s="88" customFormat="1">
      <c r="G819" s="101"/>
    </row>
    <row r="820" spans="7:7" s="88" customFormat="1">
      <c r="G820" s="101"/>
    </row>
    <row r="821" spans="7:7" s="88" customFormat="1">
      <c r="G821" s="101"/>
    </row>
    <row r="822" spans="7:7" s="88" customFormat="1">
      <c r="G822" s="101"/>
    </row>
    <row r="823" spans="7:7" s="88" customFormat="1">
      <c r="G823" s="101"/>
    </row>
    <row r="824" spans="7:7" s="88" customFormat="1">
      <c r="G824" s="101"/>
    </row>
    <row r="825" spans="7:7" s="88" customFormat="1">
      <c r="G825" s="101"/>
    </row>
    <row r="826" spans="7:7" s="88" customFormat="1">
      <c r="G826" s="101"/>
    </row>
    <row r="827" spans="7:7" s="88" customFormat="1">
      <c r="G827" s="101"/>
    </row>
    <row r="828" spans="7:7" s="88" customFormat="1">
      <c r="G828" s="101"/>
    </row>
    <row r="829" spans="7:7" s="88" customFormat="1">
      <c r="G829" s="101"/>
    </row>
    <row r="830" spans="7:7" s="88" customFormat="1">
      <c r="G830" s="101"/>
    </row>
    <row r="831" spans="7:7" s="88" customFormat="1">
      <c r="G831" s="101"/>
    </row>
    <row r="832" spans="7:7" s="88" customFormat="1">
      <c r="G832" s="101"/>
    </row>
    <row r="833" spans="7:7" s="88" customFormat="1">
      <c r="G833" s="101"/>
    </row>
    <row r="834" spans="7:7" s="88" customFormat="1">
      <c r="G834" s="101"/>
    </row>
    <row r="835" spans="7:7" s="88" customFormat="1">
      <c r="G835" s="101"/>
    </row>
    <row r="836" spans="7:7" s="88" customFormat="1">
      <c r="G836" s="101"/>
    </row>
    <row r="837" spans="7:7" s="88" customFormat="1">
      <c r="G837" s="101"/>
    </row>
    <row r="838" spans="7:7" s="88" customFormat="1">
      <c r="G838" s="101"/>
    </row>
    <row r="839" spans="7:7" s="88" customFormat="1">
      <c r="G839" s="101"/>
    </row>
    <row r="840" spans="7:7" s="88" customFormat="1">
      <c r="G840" s="101"/>
    </row>
    <row r="841" spans="7:7" s="88" customFormat="1">
      <c r="G841" s="101"/>
    </row>
    <row r="842" spans="7:7" s="88" customFormat="1">
      <c r="G842" s="101"/>
    </row>
    <row r="843" spans="7:7" s="88" customFormat="1">
      <c r="G843" s="101"/>
    </row>
    <row r="844" spans="7:7" s="88" customFormat="1">
      <c r="G844" s="101"/>
    </row>
    <row r="845" spans="7:7" s="88" customFormat="1">
      <c r="G845" s="101"/>
    </row>
    <row r="846" spans="7:7" s="88" customFormat="1">
      <c r="G846" s="101"/>
    </row>
    <row r="847" spans="7:7" s="88" customFormat="1">
      <c r="G847" s="101"/>
    </row>
    <row r="848" spans="7:7" s="88" customFormat="1">
      <c r="G848" s="101"/>
    </row>
    <row r="849" spans="7:7" s="88" customFormat="1">
      <c r="G849" s="101"/>
    </row>
    <row r="850" spans="7:7" s="88" customFormat="1">
      <c r="G850" s="101"/>
    </row>
    <row r="851" spans="7:7" s="88" customFormat="1">
      <c r="G851" s="101"/>
    </row>
    <row r="852" spans="7:7" s="88" customFormat="1">
      <c r="G852" s="101"/>
    </row>
    <row r="853" spans="7:7" s="88" customFormat="1">
      <c r="G853" s="101"/>
    </row>
    <row r="854" spans="7:7" s="88" customFormat="1">
      <c r="G854" s="101"/>
    </row>
    <row r="855" spans="7:7" s="88" customFormat="1">
      <c r="G855" s="101"/>
    </row>
    <row r="856" spans="7:7" s="88" customFormat="1">
      <c r="G856" s="101"/>
    </row>
    <row r="857" spans="7:7" s="88" customFormat="1">
      <c r="G857" s="101"/>
    </row>
    <row r="858" spans="7:7" s="88" customFormat="1">
      <c r="G858" s="101"/>
    </row>
    <row r="859" spans="7:7" s="88" customFormat="1">
      <c r="G859" s="101"/>
    </row>
    <row r="860" spans="7:7" s="88" customFormat="1">
      <c r="G860" s="101"/>
    </row>
    <row r="861" spans="7:7" s="88" customFormat="1">
      <c r="G861" s="101"/>
    </row>
    <row r="862" spans="7:7" s="88" customFormat="1">
      <c r="G862" s="101"/>
    </row>
    <row r="863" spans="7:7" s="88" customFormat="1">
      <c r="G863" s="101"/>
    </row>
    <row r="864" spans="7:7" s="88" customFormat="1">
      <c r="G864" s="101"/>
    </row>
    <row r="865" spans="7:7" s="88" customFormat="1">
      <c r="G865" s="101"/>
    </row>
    <row r="866" spans="7:7" s="88" customFormat="1">
      <c r="G866" s="101"/>
    </row>
    <row r="867" spans="7:7" s="88" customFormat="1">
      <c r="G867" s="101"/>
    </row>
    <row r="868" spans="7:7" s="88" customFormat="1">
      <c r="G868" s="101"/>
    </row>
    <row r="869" spans="7:7" s="88" customFormat="1">
      <c r="G869" s="101"/>
    </row>
    <row r="870" spans="7:7" s="88" customFormat="1">
      <c r="G870" s="101"/>
    </row>
    <row r="871" spans="7:7" s="88" customFormat="1">
      <c r="G871" s="101"/>
    </row>
    <row r="872" spans="7:7" s="88" customFormat="1">
      <c r="G872" s="101"/>
    </row>
    <row r="873" spans="7:7" s="88" customFormat="1">
      <c r="G873" s="101"/>
    </row>
    <row r="874" spans="7:7" s="88" customFormat="1">
      <c r="G874" s="101"/>
    </row>
    <row r="875" spans="7:7" s="88" customFormat="1">
      <c r="G875" s="101"/>
    </row>
    <row r="876" spans="7:7" s="88" customFormat="1">
      <c r="G876" s="101"/>
    </row>
    <row r="877" spans="7:7" s="88" customFormat="1">
      <c r="G877" s="101"/>
    </row>
    <row r="878" spans="7:7" s="88" customFormat="1">
      <c r="G878" s="101"/>
    </row>
    <row r="879" spans="7:7" s="88" customFormat="1">
      <c r="G879" s="101"/>
    </row>
    <row r="880" spans="7:7" s="88" customFormat="1">
      <c r="G880" s="101"/>
    </row>
    <row r="881" spans="7:7" s="88" customFormat="1">
      <c r="G881" s="101"/>
    </row>
    <row r="882" spans="7:7" s="88" customFormat="1">
      <c r="G882" s="101"/>
    </row>
    <row r="883" spans="7:7" s="88" customFormat="1">
      <c r="G883" s="101"/>
    </row>
    <row r="884" spans="7:7" s="88" customFormat="1">
      <c r="G884" s="101"/>
    </row>
    <row r="885" spans="7:7" s="88" customFormat="1">
      <c r="G885" s="101"/>
    </row>
    <row r="886" spans="7:7" s="88" customFormat="1">
      <c r="G886" s="101"/>
    </row>
    <row r="887" spans="7:7" s="88" customFormat="1">
      <c r="G887" s="101"/>
    </row>
    <row r="888" spans="7:7" s="88" customFormat="1">
      <c r="G888" s="101"/>
    </row>
    <row r="889" spans="7:7" s="88" customFormat="1">
      <c r="G889" s="101"/>
    </row>
    <row r="890" spans="7:7" s="88" customFormat="1">
      <c r="G890" s="101"/>
    </row>
    <row r="891" spans="7:7" s="88" customFormat="1">
      <c r="G891" s="101"/>
    </row>
    <row r="892" spans="7:7" s="88" customFormat="1">
      <c r="G892" s="101"/>
    </row>
    <row r="893" spans="7:7" s="88" customFormat="1">
      <c r="G893" s="101"/>
    </row>
    <row r="894" spans="7:7" s="88" customFormat="1">
      <c r="G894" s="101"/>
    </row>
    <row r="895" spans="7:7" s="88" customFormat="1">
      <c r="G895" s="101"/>
    </row>
    <row r="896" spans="7:7" s="88" customFormat="1">
      <c r="G896" s="101"/>
    </row>
    <row r="897" spans="7:7" s="88" customFormat="1">
      <c r="G897" s="101"/>
    </row>
    <row r="898" spans="7:7" s="88" customFormat="1">
      <c r="G898" s="101"/>
    </row>
    <row r="899" spans="7:7" s="88" customFormat="1">
      <c r="G899" s="101"/>
    </row>
    <row r="900" spans="7:7" s="88" customFormat="1">
      <c r="G900" s="101"/>
    </row>
    <row r="901" spans="7:7" s="88" customFormat="1">
      <c r="G901" s="101"/>
    </row>
    <row r="902" spans="7:7" s="88" customFormat="1">
      <c r="G902" s="101"/>
    </row>
    <row r="903" spans="7:7" s="88" customFormat="1">
      <c r="G903" s="101"/>
    </row>
    <row r="904" spans="7:7" s="88" customFormat="1">
      <c r="G904" s="101"/>
    </row>
    <row r="905" spans="7:7" s="88" customFormat="1">
      <c r="G905" s="101"/>
    </row>
    <row r="906" spans="7:7" s="88" customFormat="1">
      <c r="G906" s="101"/>
    </row>
    <row r="907" spans="7:7" s="88" customFormat="1">
      <c r="G907" s="101"/>
    </row>
    <row r="908" spans="7:7" s="88" customFormat="1">
      <c r="G908" s="101"/>
    </row>
    <row r="909" spans="7:7" s="88" customFormat="1">
      <c r="G909" s="101"/>
    </row>
    <row r="910" spans="7:7" s="88" customFormat="1">
      <c r="G910" s="101"/>
    </row>
    <row r="911" spans="7:7" s="88" customFormat="1">
      <c r="G911" s="101"/>
    </row>
    <row r="912" spans="7:7" s="88" customFormat="1">
      <c r="G912" s="101"/>
    </row>
    <row r="913" spans="7:7" s="88" customFormat="1">
      <c r="G913" s="101"/>
    </row>
    <row r="914" spans="7:7" s="88" customFormat="1">
      <c r="G914" s="101"/>
    </row>
    <row r="915" spans="7:7" s="88" customFormat="1">
      <c r="G915" s="101"/>
    </row>
    <row r="916" spans="7:7" s="88" customFormat="1">
      <c r="G916" s="101"/>
    </row>
    <row r="917" spans="7:7" s="88" customFormat="1">
      <c r="G917" s="101"/>
    </row>
    <row r="918" spans="7:7" s="88" customFormat="1">
      <c r="G918" s="101"/>
    </row>
    <row r="919" spans="7:7" s="88" customFormat="1">
      <c r="G919" s="101"/>
    </row>
    <row r="920" spans="7:7" s="88" customFormat="1">
      <c r="G920" s="101"/>
    </row>
    <row r="921" spans="7:7" s="88" customFormat="1">
      <c r="G921" s="101"/>
    </row>
    <row r="922" spans="7:7" s="88" customFormat="1">
      <c r="G922" s="101"/>
    </row>
    <row r="923" spans="7:7" s="88" customFormat="1">
      <c r="G923" s="101"/>
    </row>
    <row r="924" spans="7:7" s="88" customFormat="1">
      <c r="G924" s="101"/>
    </row>
    <row r="925" spans="7:7" s="88" customFormat="1">
      <c r="G925" s="101"/>
    </row>
    <row r="926" spans="7:7" s="88" customFormat="1">
      <c r="G926" s="101"/>
    </row>
    <row r="927" spans="7:7" s="88" customFormat="1">
      <c r="G927" s="101"/>
    </row>
    <row r="928" spans="7:7" s="88" customFormat="1">
      <c r="G928" s="101"/>
    </row>
    <row r="929" spans="7:7" s="88" customFormat="1">
      <c r="G929" s="101"/>
    </row>
    <row r="930" spans="7:7" s="88" customFormat="1">
      <c r="G930" s="101"/>
    </row>
    <row r="931" spans="7:7" s="88" customFormat="1">
      <c r="G931" s="101"/>
    </row>
    <row r="932" spans="7:7" s="88" customFormat="1">
      <c r="G932" s="101"/>
    </row>
    <row r="933" spans="7:7" s="88" customFormat="1">
      <c r="G933" s="101"/>
    </row>
    <row r="934" spans="7:7" s="88" customFormat="1">
      <c r="G934" s="101"/>
    </row>
    <row r="935" spans="7:7" s="88" customFormat="1">
      <c r="G935" s="101"/>
    </row>
    <row r="936" spans="7:7" s="88" customFormat="1">
      <c r="G936" s="101"/>
    </row>
    <row r="937" spans="7:7" s="88" customFormat="1">
      <c r="G937" s="101"/>
    </row>
    <row r="938" spans="7:7" s="88" customFormat="1">
      <c r="G938" s="101"/>
    </row>
    <row r="939" spans="7:7" s="88" customFormat="1">
      <c r="G939" s="101"/>
    </row>
    <row r="940" spans="7:7" s="88" customFormat="1">
      <c r="G940" s="101"/>
    </row>
    <row r="941" spans="7:7" s="88" customFormat="1">
      <c r="G941" s="101"/>
    </row>
    <row r="942" spans="7:7" s="88" customFormat="1">
      <c r="G942" s="101"/>
    </row>
    <row r="943" spans="7:7" s="88" customFormat="1">
      <c r="G943" s="101"/>
    </row>
    <row r="944" spans="7:7" s="88" customFormat="1">
      <c r="G944" s="101"/>
    </row>
    <row r="945" spans="7:7" s="88" customFormat="1">
      <c r="G945" s="101"/>
    </row>
    <row r="946" spans="7:7" s="88" customFormat="1">
      <c r="G946" s="101"/>
    </row>
    <row r="947" spans="7:7" s="88" customFormat="1">
      <c r="G947" s="101"/>
    </row>
    <row r="948" spans="7:7" s="88" customFormat="1">
      <c r="G948" s="101"/>
    </row>
    <row r="949" spans="7:7" s="88" customFormat="1">
      <c r="G949" s="101"/>
    </row>
    <row r="950" spans="7:7" s="88" customFormat="1">
      <c r="G950" s="101"/>
    </row>
    <row r="951" spans="7:7" s="88" customFormat="1">
      <c r="G951" s="101"/>
    </row>
    <row r="952" spans="7:7" s="88" customFormat="1">
      <c r="G952" s="101"/>
    </row>
    <row r="953" spans="7:7" s="88" customFormat="1">
      <c r="G953" s="101"/>
    </row>
    <row r="954" spans="7:7" s="88" customFormat="1">
      <c r="G954" s="101"/>
    </row>
    <row r="955" spans="7:7" s="88" customFormat="1">
      <c r="G955" s="101"/>
    </row>
    <row r="956" spans="7:7" s="88" customFormat="1">
      <c r="G956" s="101"/>
    </row>
    <row r="957" spans="7:7" s="88" customFormat="1">
      <c r="G957" s="101"/>
    </row>
    <row r="958" spans="7:7" s="88" customFormat="1">
      <c r="G958" s="101"/>
    </row>
    <row r="959" spans="7:7" s="88" customFormat="1">
      <c r="G959" s="101"/>
    </row>
    <row r="960" spans="7:7" s="88" customFormat="1">
      <c r="G960" s="101"/>
    </row>
    <row r="961" spans="7:7" s="88" customFormat="1">
      <c r="G961" s="101"/>
    </row>
    <row r="962" spans="7:7" s="88" customFormat="1">
      <c r="G962" s="101"/>
    </row>
    <row r="963" spans="7:7" s="88" customFormat="1">
      <c r="G963" s="101"/>
    </row>
    <row r="964" spans="7:7" s="88" customFormat="1">
      <c r="G964" s="101"/>
    </row>
    <row r="965" spans="7:7" s="88" customFormat="1">
      <c r="G965" s="101"/>
    </row>
    <row r="966" spans="7:7" s="88" customFormat="1">
      <c r="G966" s="101"/>
    </row>
    <row r="967" spans="7:7" s="88" customFormat="1">
      <c r="G967" s="101"/>
    </row>
    <row r="968" spans="7:7" s="88" customFormat="1">
      <c r="G968" s="101"/>
    </row>
    <row r="969" spans="7:7" s="88" customFormat="1">
      <c r="G969" s="101"/>
    </row>
    <row r="970" spans="7:7" s="88" customFormat="1">
      <c r="G970" s="101"/>
    </row>
    <row r="971" spans="7:7" s="88" customFormat="1">
      <c r="G971" s="101"/>
    </row>
    <row r="972" spans="7:7" s="88" customFormat="1">
      <c r="G972" s="101"/>
    </row>
    <row r="973" spans="7:7" s="88" customFormat="1">
      <c r="G973" s="101"/>
    </row>
    <row r="974" spans="7:7" s="88" customFormat="1">
      <c r="G974" s="101"/>
    </row>
    <row r="975" spans="7:7" s="88" customFormat="1">
      <c r="G975" s="101"/>
    </row>
    <row r="976" spans="7:7" s="88" customFormat="1">
      <c r="G976" s="101"/>
    </row>
    <row r="977" spans="7:7" s="88" customFormat="1">
      <c r="G977" s="101"/>
    </row>
    <row r="978" spans="7:7" s="88" customFormat="1">
      <c r="G978" s="101"/>
    </row>
    <row r="979" spans="7:7" s="88" customFormat="1">
      <c r="G979" s="101"/>
    </row>
    <row r="980" spans="7:7" s="88" customFormat="1">
      <c r="G980" s="101"/>
    </row>
    <row r="981" spans="7:7" s="88" customFormat="1">
      <c r="G981" s="101"/>
    </row>
    <row r="982" spans="7:7" s="88" customFormat="1">
      <c r="G982" s="101"/>
    </row>
    <row r="983" spans="7:7" s="88" customFormat="1">
      <c r="G983" s="101"/>
    </row>
    <row r="984" spans="7:7" s="88" customFormat="1">
      <c r="G984" s="101"/>
    </row>
    <row r="985" spans="7:7" s="88" customFormat="1">
      <c r="G985" s="101"/>
    </row>
    <row r="986" spans="7:7" s="88" customFormat="1">
      <c r="G986" s="101"/>
    </row>
    <row r="987" spans="7:7" s="88" customFormat="1">
      <c r="G987" s="101"/>
    </row>
    <row r="988" spans="7:7" s="88" customFormat="1">
      <c r="G988" s="101"/>
    </row>
    <row r="989" spans="7:7" s="88" customFormat="1">
      <c r="G989" s="101"/>
    </row>
    <row r="990" spans="7:7" s="88" customFormat="1">
      <c r="G990" s="101"/>
    </row>
    <row r="991" spans="7:7" s="88" customFormat="1">
      <c r="G991" s="101"/>
    </row>
    <row r="992" spans="7:7" s="88" customFormat="1">
      <c r="G992" s="101"/>
    </row>
    <row r="993" spans="7:7" s="88" customFormat="1">
      <c r="G993" s="101"/>
    </row>
    <row r="994" spans="7:7" s="88" customFormat="1">
      <c r="G994" s="101"/>
    </row>
    <row r="995" spans="7:7" s="88" customFormat="1">
      <c r="G995" s="101"/>
    </row>
    <row r="996" spans="7:7" s="88" customFormat="1">
      <c r="G996" s="101"/>
    </row>
    <row r="997" spans="7:7" s="88" customFormat="1">
      <c r="G997" s="101"/>
    </row>
    <row r="998" spans="7:7" s="88" customFormat="1">
      <c r="G998" s="101"/>
    </row>
    <row r="999" spans="7:7" s="88" customFormat="1">
      <c r="G999" s="101"/>
    </row>
    <row r="1000" spans="7:7" s="88" customFormat="1">
      <c r="G1000" s="101"/>
    </row>
    <row r="1001" spans="7:7" s="88" customFormat="1">
      <c r="G1001" s="101"/>
    </row>
    <row r="1002" spans="7:7" s="88" customFormat="1">
      <c r="G1002" s="101"/>
    </row>
    <row r="1003" spans="7:7" s="88" customFormat="1">
      <c r="G1003" s="101"/>
    </row>
    <row r="1004" spans="7:7" s="88" customFormat="1">
      <c r="G1004" s="101"/>
    </row>
    <row r="1005" spans="7:7" s="88" customFormat="1">
      <c r="G1005" s="101"/>
    </row>
    <row r="1006" spans="7:7" s="88" customFormat="1">
      <c r="G1006" s="101"/>
    </row>
    <row r="1007" spans="7:7" s="88" customFormat="1">
      <c r="G1007" s="101"/>
    </row>
    <row r="1008" spans="7:7" s="88" customFormat="1">
      <c r="G1008" s="101"/>
    </row>
    <row r="1009" spans="7:7" s="88" customFormat="1">
      <c r="G1009" s="101"/>
    </row>
    <row r="1010" spans="7:7" s="88" customFormat="1">
      <c r="G1010" s="101"/>
    </row>
    <row r="1011" spans="7:7" s="88" customFormat="1">
      <c r="G1011" s="101"/>
    </row>
    <row r="1012" spans="7:7" s="88" customFormat="1">
      <c r="G1012" s="101"/>
    </row>
    <row r="1013" spans="7:7" s="88" customFormat="1">
      <c r="G1013" s="101"/>
    </row>
    <row r="1014" spans="7:7" s="88" customFormat="1">
      <c r="G1014" s="101"/>
    </row>
    <row r="1015" spans="7:7" s="88" customFormat="1">
      <c r="G1015" s="101"/>
    </row>
    <row r="1016" spans="7:7" s="88" customFormat="1">
      <c r="G1016" s="101"/>
    </row>
    <row r="1017" spans="7:7" s="88" customFormat="1">
      <c r="G1017" s="101"/>
    </row>
    <row r="1018" spans="7:7" s="88" customFormat="1">
      <c r="G1018" s="101"/>
    </row>
    <row r="1019" spans="7:7" s="88" customFormat="1">
      <c r="G1019" s="101"/>
    </row>
    <row r="1020" spans="7:7" s="88" customFormat="1">
      <c r="G1020" s="101"/>
    </row>
    <row r="1021" spans="7:7" s="88" customFormat="1">
      <c r="G1021" s="101"/>
    </row>
    <row r="1022" spans="7:7" s="88" customFormat="1">
      <c r="G1022" s="101"/>
    </row>
    <row r="1023" spans="7:7" s="88" customFormat="1">
      <c r="G1023" s="101"/>
    </row>
    <row r="1024" spans="7:7" s="88" customFormat="1">
      <c r="G1024" s="101"/>
    </row>
    <row r="1025" spans="7:7" s="88" customFormat="1">
      <c r="G1025" s="101"/>
    </row>
    <row r="1026" spans="7:7" s="88" customFormat="1">
      <c r="G1026" s="101"/>
    </row>
    <row r="1027" spans="7:7" s="88" customFormat="1">
      <c r="G1027" s="101"/>
    </row>
    <row r="1028" spans="7:7" s="88" customFormat="1">
      <c r="G1028" s="101"/>
    </row>
    <row r="1029" spans="7:7" s="88" customFormat="1">
      <c r="G1029" s="101"/>
    </row>
    <row r="1030" spans="7:7" s="88" customFormat="1">
      <c r="G1030" s="101"/>
    </row>
    <row r="1031" spans="7:7" s="88" customFormat="1">
      <c r="G1031" s="101"/>
    </row>
    <row r="1032" spans="7:7" s="88" customFormat="1">
      <c r="G1032" s="101"/>
    </row>
    <row r="1033" spans="7:7" s="88" customFormat="1">
      <c r="G1033" s="101"/>
    </row>
    <row r="1034" spans="7:7" s="88" customFormat="1">
      <c r="G1034" s="101"/>
    </row>
    <row r="1035" spans="7:7" s="88" customFormat="1">
      <c r="G1035" s="101"/>
    </row>
    <row r="1036" spans="7:7" s="88" customFormat="1">
      <c r="G1036" s="101"/>
    </row>
    <row r="1037" spans="7:7" s="88" customFormat="1">
      <c r="G1037" s="101"/>
    </row>
    <row r="1038" spans="7:7" s="88" customFormat="1">
      <c r="G1038" s="101"/>
    </row>
    <row r="1039" spans="7:7" s="88" customFormat="1">
      <c r="G1039" s="101"/>
    </row>
    <row r="1040" spans="7:7" s="88" customFormat="1">
      <c r="G1040" s="101"/>
    </row>
    <row r="1041" spans="7:7" s="88" customFormat="1">
      <c r="G1041" s="101"/>
    </row>
    <row r="1042" spans="7:7" s="88" customFormat="1">
      <c r="G1042" s="101"/>
    </row>
    <row r="1043" spans="7:7" s="88" customFormat="1">
      <c r="G1043" s="101"/>
    </row>
    <row r="1044" spans="7:7" s="88" customFormat="1">
      <c r="G1044" s="101"/>
    </row>
    <row r="1045" spans="7:7" s="88" customFormat="1">
      <c r="G1045" s="101"/>
    </row>
    <row r="1046" spans="7:7" s="88" customFormat="1">
      <c r="G1046" s="101"/>
    </row>
    <row r="1047" spans="7:7" s="88" customFormat="1">
      <c r="G1047" s="101"/>
    </row>
    <row r="1048" spans="7:7" s="88" customFormat="1">
      <c r="G1048" s="101"/>
    </row>
    <row r="1049" spans="7:7" s="88" customFormat="1">
      <c r="G1049" s="101"/>
    </row>
    <row r="1050" spans="7:7" s="88" customFormat="1">
      <c r="G1050" s="101"/>
    </row>
    <row r="1051" spans="7:7" s="88" customFormat="1">
      <c r="G1051" s="101"/>
    </row>
    <row r="1052" spans="7:7" s="88" customFormat="1">
      <c r="G1052" s="101"/>
    </row>
    <row r="1053" spans="7:7" s="88" customFormat="1">
      <c r="G1053" s="101"/>
    </row>
    <row r="1054" spans="7:7" s="88" customFormat="1">
      <c r="G1054" s="101"/>
    </row>
    <row r="1055" spans="7:7" s="88" customFormat="1">
      <c r="G1055" s="101"/>
    </row>
    <row r="1056" spans="7:7" s="88" customFormat="1">
      <c r="G1056" s="101"/>
    </row>
    <row r="1057" spans="7:7" s="88" customFormat="1">
      <c r="G1057" s="101"/>
    </row>
    <row r="1058" spans="7:7" s="88" customFormat="1">
      <c r="G1058" s="101"/>
    </row>
    <row r="1059" spans="7:7" s="88" customFormat="1">
      <c r="G1059" s="101"/>
    </row>
    <row r="1060" spans="7:7" s="88" customFormat="1">
      <c r="G1060" s="101"/>
    </row>
    <row r="1061" spans="7:7" s="88" customFormat="1">
      <c r="G1061" s="101"/>
    </row>
    <row r="1062" spans="7:7" s="88" customFormat="1">
      <c r="G1062" s="101"/>
    </row>
    <row r="1063" spans="7:7" s="88" customFormat="1">
      <c r="G1063" s="101"/>
    </row>
    <row r="1064" spans="7:7" s="88" customFormat="1">
      <c r="G1064" s="101"/>
    </row>
    <row r="1065" spans="7:7" s="88" customFormat="1">
      <c r="G1065" s="101"/>
    </row>
    <row r="1066" spans="7:7" s="88" customFormat="1">
      <c r="G1066" s="101"/>
    </row>
    <row r="1067" spans="7:7" s="88" customFormat="1">
      <c r="G1067" s="101"/>
    </row>
    <row r="1068" spans="7:7" s="88" customFormat="1">
      <c r="G1068" s="101"/>
    </row>
    <row r="1069" spans="7:7" s="88" customFormat="1">
      <c r="G1069" s="101"/>
    </row>
    <row r="1070" spans="7:7" s="88" customFormat="1">
      <c r="G1070" s="101"/>
    </row>
    <row r="1071" spans="7:7" s="88" customFormat="1">
      <c r="G1071" s="101"/>
    </row>
    <row r="1072" spans="7:7" s="88" customFormat="1">
      <c r="G1072" s="101"/>
    </row>
    <row r="1073" spans="7:7" s="88" customFormat="1">
      <c r="G1073" s="101"/>
    </row>
    <row r="1074" spans="7:7" s="88" customFormat="1">
      <c r="G1074" s="101"/>
    </row>
    <row r="1075" spans="7:7" s="88" customFormat="1">
      <c r="G1075" s="101"/>
    </row>
    <row r="1076" spans="7:7" s="88" customFormat="1">
      <c r="G1076" s="101"/>
    </row>
    <row r="1077" spans="7:7" s="88" customFormat="1">
      <c r="G1077" s="101"/>
    </row>
    <row r="1078" spans="7:7" s="88" customFormat="1">
      <c r="G1078" s="101"/>
    </row>
    <row r="1079" spans="7:7" s="88" customFormat="1">
      <c r="G1079" s="101"/>
    </row>
    <row r="1080" spans="7:7" s="88" customFormat="1">
      <c r="G1080" s="101"/>
    </row>
    <row r="1081" spans="7:7" s="88" customFormat="1">
      <c r="G1081" s="101"/>
    </row>
    <row r="1082" spans="7:7" s="88" customFormat="1">
      <c r="G1082" s="101"/>
    </row>
    <row r="1083" spans="7:7" s="88" customFormat="1">
      <c r="G1083" s="101"/>
    </row>
    <row r="1084" spans="7:7" s="88" customFormat="1">
      <c r="G1084" s="101"/>
    </row>
    <row r="1085" spans="7:7" s="88" customFormat="1">
      <c r="G1085" s="101"/>
    </row>
    <row r="1086" spans="7:7" s="88" customFormat="1">
      <c r="G1086" s="101"/>
    </row>
    <row r="1087" spans="7:7" s="88" customFormat="1">
      <c r="G1087" s="101"/>
    </row>
    <row r="1088" spans="7:7" s="88" customFormat="1">
      <c r="G1088" s="101"/>
    </row>
    <row r="1089" spans="7:7" s="88" customFormat="1">
      <c r="G1089" s="101"/>
    </row>
    <row r="1090" spans="7:7" s="88" customFormat="1">
      <c r="G1090" s="101"/>
    </row>
    <row r="1091" spans="7:7" s="88" customFormat="1">
      <c r="G1091" s="101"/>
    </row>
    <row r="1092" spans="7:7" s="88" customFormat="1">
      <c r="G1092" s="101"/>
    </row>
    <row r="1093" spans="7:7" s="88" customFormat="1">
      <c r="G1093" s="101"/>
    </row>
    <row r="1094" spans="7:7" s="88" customFormat="1">
      <c r="G1094" s="101"/>
    </row>
    <row r="1095" spans="7:7" s="88" customFormat="1">
      <c r="G1095" s="101"/>
    </row>
    <row r="1096" spans="7:7" s="88" customFormat="1">
      <c r="G1096" s="101"/>
    </row>
    <row r="1097" spans="7:7" s="88" customFormat="1">
      <c r="G1097" s="101"/>
    </row>
    <row r="1098" spans="7:7" s="88" customFormat="1">
      <c r="G1098" s="101"/>
    </row>
    <row r="1099" spans="7:7" s="88" customFormat="1">
      <c r="G1099" s="101"/>
    </row>
    <row r="1100" spans="7:7" s="88" customFormat="1">
      <c r="G1100" s="101"/>
    </row>
    <row r="1101" spans="7:7" s="88" customFormat="1">
      <c r="G1101" s="101"/>
    </row>
    <row r="1102" spans="7:7" s="88" customFormat="1">
      <c r="G1102" s="101"/>
    </row>
    <row r="1103" spans="7:7" s="88" customFormat="1">
      <c r="G1103" s="101"/>
    </row>
    <row r="1104" spans="7:7" s="88" customFormat="1">
      <c r="G1104" s="101"/>
    </row>
    <row r="1105" spans="7:7" s="88" customFormat="1">
      <c r="G1105" s="101"/>
    </row>
    <row r="1106" spans="7:7" s="88" customFormat="1">
      <c r="G1106" s="101"/>
    </row>
    <row r="1107" spans="7:7" s="88" customFormat="1">
      <c r="G1107" s="101"/>
    </row>
    <row r="1108" spans="7:7" s="88" customFormat="1">
      <c r="G1108" s="101"/>
    </row>
    <row r="1109" spans="7:7" s="88" customFormat="1">
      <c r="G1109" s="101"/>
    </row>
    <row r="1110" spans="7:7" s="88" customFormat="1">
      <c r="G1110" s="101"/>
    </row>
    <row r="1111" spans="7:7" s="88" customFormat="1">
      <c r="G1111" s="101"/>
    </row>
    <row r="1112" spans="7:7" s="88" customFormat="1">
      <c r="G1112" s="101"/>
    </row>
    <row r="1113" spans="7:7" s="88" customFormat="1">
      <c r="G1113" s="101"/>
    </row>
    <row r="1114" spans="7:7" s="88" customFormat="1">
      <c r="G1114" s="101"/>
    </row>
    <row r="1115" spans="7:7" s="88" customFormat="1">
      <c r="G1115" s="101"/>
    </row>
    <row r="1116" spans="7:7" s="88" customFormat="1">
      <c r="G1116" s="101"/>
    </row>
    <row r="1117" spans="7:7" s="88" customFormat="1">
      <c r="G1117" s="101"/>
    </row>
    <row r="1118" spans="7:7" s="88" customFormat="1">
      <c r="G1118" s="101"/>
    </row>
    <row r="1119" spans="7:7" s="88" customFormat="1">
      <c r="G1119" s="101"/>
    </row>
    <row r="1120" spans="7:7" s="88" customFormat="1">
      <c r="G1120" s="101"/>
    </row>
    <row r="1121" spans="7:7" s="88" customFormat="1">
      <c r="G1121" s="101"/>
    </row>
    <row r="1122" spans="7:7" s="88" customFormat="1">
      <c r="G1122" s="101"/>
    </row>
    <row r="1123" spans="7:7" s="88" customFormat="1">
      <c r="G1123" s="101"/>
    </row>
    <row r="1124" spans="7:7" s="88" customFormat="1">
      <c r="G1124" s="101"/>
    </row>
    <row r="1125" spans="7:7" s="88" customFormat="1">
      <c r="G1125" s="101"/>
    </row>
    <row r="1126" spans="7:7" s="88" customFormat="1">
      <c r="G1126" s="101"/>
    </row>
    <row r="1127" spans="7:7" s="88" customFormat="1">
      <c r="G1127" s="101"/>
    </row>
    <row r="1128" spans="7:7" s="88" customFormat="1">
      <c r="G1128" s="101"/>
    </row>
    <row r="1129" spans="7:7" s="88" customFormat="1">
      <c r="G1129" s="101"/>
    </row>
    <row r="1130" spans="7:7" s="88" customFormat="1">
      <c r="G1130" s="101"/>
    </row>
    <row r="1131" spans="7:7" s="88" customFormat="1">
      <c r="G1131" s="101"/>
    </row>
    <row r="1132" spans="7:7" s="88" customFormat="1">
      <c r="G1132" s="101"/>
    </row>
    <row r="1133" spans="7:7" s="88" customFormat="1">
      <c r="G1133" s="101"/>
    </row>
    <row r="1134" spans="7:7" s="88" customFormat="1">
      <c r="G1134" s="101"/>
    </row>
    <row r="1135" spans="7:7" s="88" customFormat="1">
      <c r="G1135" s="101"/>
    </row>
    <row r="1136" spans="7:7" s="88" customFormat="1">
      <c r="G1136" s="101"/>
    </row>
    <row r="1137" spans="7:7" s="88" customFormat="1">
      <c r="G1137" s="101"/>
    </row>
    <row r="1138" spans="7:7" s="88" customFormat="1">
      <c r="G1138" s="101"/>
    </row>
    <row r="1139" spans="7:7" s="88" customFormat="1">
      <c r="G1139" s="101"/>
    </row>
    <row r="1140" spans="7:7" s="88" customFormat="1">
      <c r="G1140" s="101"/>
    </row>
    <row r="1141" spans="7:7" s="88" customFormat="1">
      <c r="G1141" s="101"/>
    </row>
    <row r="1142" spans="7:7" s="88" customFormat="1">
      <c r="G1142" s="101"/>
    </row>
    <row r="1143" spans="7:7" s="88" customFormat="1">
      <c r="G1143" s="101"/>
    </row>
    <row r="1144" spans="7:7" s="88" customFormat="1">
      <c r="G1144" s="101"/>
    </row>
    <row r="1145" spans="7:7" s="88" customFormat="1">
      <c r="G1145" s="101"/>
    </row>
    <row r="1146" spans="7:7" s="88" customFormat="1">
      <c r="G1146" s="101"/>
    </row>
    <row r="1147" spans="7:7" s="88" customFormat="1">
      <c r="G1147" s="101"/>
    </row>
    <row r="1148" spans="7:7" s="88" customFormat="1">
      <c r="G1148" s="101"/>
    </row>
    <row r="1149" spans="7:7" s="88" customFormat="1">
      <c r="G1149" s="101"/>
    </row>
    <row r="1150" spans="7:7" s="88" customFormat="1">
      <c r="G1150" s="101"/>
    </row>
    <row r="1151" spans="7:7" s="88" customFormat="1">
      <c r="G1151" s="101"/>
    </row>
    <row r="1152" spans="7:7" s="88" customFormat="1">
      <c r="G1152" s="101"/>
    </row>
    <row r="1153" spans="7:7" s="88" customFormat="1">
      <c r="G1153" s="101"/>
    </row>
    <row r="1154" spans="7:7" s="88" customFormat="1">
      <c r="G1154" s="101"/>
    </row>
    <row r="1155" spans="7:7" s="88" customFormat="1">
      <c r="G1155" s="101"/>
    </row>
    <row r="1156" spans="7:7" s="88" customFormat="1">
      <c r="G1156" s="101"/>
    </row>
    <row r="1157" spans="7:7" s="88" customFormat="1">
      <c r="G1157" s="101"/>
    </row>
    <row r="1158" spans="7:7" s="88" customFormat="1">
      <c r="G1158" s="101"/>
    </row>
    <row r="1159" spans="7:7" s="88" customFormat="1">
      <c r="G1159" s="101"/>
    </row>
    <row r="1160" spans="7:7" s="88" customFormat="1">
      <c r="G1160" s="101"/>
    </row>
    <row r="1161" spans="7:7" s="88" customFormat="1">
      <c r="G1161" s="101"/>
    </row>
    <row r="1162" spans="7:7" s="88" customFormat="1">
      <c r="G1162" s="101"/>
    </row>
    <row r="1163" spans="7:7" s="88" customFormat="1">
      <c r="G1163" s="101"/>
    </row>
    <row r="1164" spans="7:7" s="88" customFormat="1">
      <c r="G1164" s="101"/>
    </row>
    <row r="1165" spans="7:7" s="88" customFormat="1">
      <c r="G1165" s="101"/>
    </row>
    <row r="1166" spans="7:7" s="88" customFormat="1">
      <c r="G1166" s="101"/>
    </row>
    <row r="1167" spans="7:7" s="88" customFormat="1">
      <c r="G1167" s="101"/>
    </row>
    <row r="1168" spans="7:7" s="88" customFormat="1">
      <c r="G1168" s="101"/>
    </row>
    <row r="1169" spans="7:7" s="88" customFormat="1">
      <c r="G1169" s="101"/>
    </row>
    <row r="1170" spans="7:7" s="88" customFormat="1">
      <c r="G1170" s="101"/>
    </row>
    <row r="1171" spans="7:7" s="88" customFormat="1">
      <c r="G1171" s="101"/>
    </row>
    <row r="1172" spans="7:7" s="88" customFormat="1">
      <c r="G1172" s="101"/>
    </row>
    <row r="1173" spans="7:7" s="88" customFormat="1">
      <c r="G1173" s="101"/>
    </row>
    <row r="1174" spans="7:7" s="88" customFormat="1">
      <c r="G1174" s="101"/>
    </row>
    <row r="1175" spans="7:7" s="88" customFormat="1">
      <c r="G1175" s="101"/>
    </row>
    <row r="1176" spans="7:7" s="88" customFormat="1">
      <c r="G1176" s="101"/>
    </row>
    <row r="1177" spans="7:7" s="88" customFormat="1">
      <c r="G1177" s="101"/>
    </row>
    <row r="1178" spans="7:7" s="88" customFormat="1">
      <c r="G1178" s="101"/>
    </row>
    <row r="1179" spans="7:7" s="88" customFormat="1">
      <c r="G1179" s="101"/>
    </row>
    <row r="1180" spans="7:7" s="88" customFormat="1">
      <c r="G1180" s="101"/>
    </row>
    <row r="1181" spans="7:7" s="88" customFormat="1">
      <c r="G1181" s="101"/>
    </row>
    <row r="1182" spans="7:7" s="88" customFormat="1">
      <c r="G1182" s="101"/>
    </row>
    <row r="1183" spans="7:7" s="88" customFormat="1">
      <c r="G1183" s="101"/>
    </row>
    <row r="1184" spans="7:7" s="88" customFormat="1">
      <c r="G1184" s="101"/>
    </row>
    <row r="1185" spans="7:7" s="88" customFormat="1">
      <c r="G1185" s="101"/>
    </row>
    <row r="1186" spans="7:7" s="88" customFormat="1">
      <c r="G1186" s="101"/>
    </row>
    <row r="1187" spans="7:7" s="88" customFormat="1">
      <c r="G1187" s="101"/>
    </row>
    <row r="1188" spans="7:7" s="88" customFormat="1">
      <c r="G1188" s="101"/>
    </row>
    <row r="1189" spans="7:7" s="88" customFormat="1">
      <c r="G1189" s="101"/>
    </row>
    <row r="1190" spans="7:7" s="88" customFormat="1">
      <c r="G1190" s="101"/>
    </row>
    <row r="1191" spans="7:7" s="88" customFormat="1">
      <c r="G1191" s="101"/>
    </row>
    <row r="1192" spans="7:7" s="88" customFormat="1">
      <c r="G1192" s="101"/>
    </row>
    <row r="1193" spans="7:7" s="88" customFormat="1">
      <c r="G1193" s="101"/>
    </row>
    <row r="1194" spans="7:7" s="88" customFormat="1">
      <c r="G1194" s="101"/>
    </row>
    <row r="1195" spans="7:7" s="88" customFormat="1">
      <c r="G1195" s="101"/>
    </row>
    <row r="1196" spans="7:7" s="88" customFormat="1">
      <c r="G1196" s="101"/>
    </row>
    <row r="1197" spans="7:7" s="88" customFormat="1">
      <c r="G1197" s="101"/>
    </row>
    <row r="1198" spans="7:7" s="88" customFormat="1">
      <c r="G1198" s="101"/>
    </row>
    <row r="1199" spans="7:7" s="88" customFormat="1">
      <c r="G1199" s="101"/>
    </row>
    <row r="1200" spans="7:7" s="88" customFormat="1">
      <c r="G1200" s="101"/>
    </row>
    <row r="1201" spans="7:7" s="88" customFormat="1">
      <c r="G1201" s="101"/>
    </row>
    <row r="1202" spans="7:7" s="88" customFormat="1">
      <c r="G1202" s="101"/>
    </row>
    <row r="1203" spans="7:7" s="88" customFormat="1">
      <c r="G1203" s="101"/>
    </row>
    <row r="1204" spans="7:7" s="88" customFormat="1">
      <c r="G1204" s="101"/>
    </row>
    <row r="1205" spans="7:7" s="88" customFormat="1">
      <c r="G1205" s="101"/>
    </row>
    <row r="1206" spans="7:7" s="88" customFormat="1">
      <c r="G1206" s="101"/>
    </row>
    <row r="1207" spans="7:7" s="88" customFormat="1">
      <c r="G1207" s="101"/>
    </row>
    <row r="1208" spans="7:7" s="88" customFormat="1">
      <c r="G1208" s="101"/>
    </row>
    <row r="1209" spans="7:7" s="88" customFormat="1">
      <c r="G1209" s="101"/>
    </row>
    <row r="1210" spans="7:7" s="88" customFormat="1">
      <c r="G1210" s="101"/>
    </row>
    <row r="1211" spans="7:7" s="88" customFormat="1">
      <c r="G1211" s="101"/>
    </row>
    <row r="1212" spans="7:7" s="88" customFormat="1">
      <c r="G1212" s="101"/>
    </row>
    <row r="1213" spans="7:7" s="88" customFormat="1">
      <c r="G1213" s="101"/>
    </row>
    <row r="1214" spans="7:7" s="88" customFormat="1">
      <c r="G1214" s="101"/>
    </row>
    <row r="1215" spans="7:7" s="88" customFormat="1">
      <c r="G1215" s="101"/>
    </row>
    <row r="1216" spans="7:7" s="88" customFormat="1">
      <c r="G1216" s="101"/>
    </row>
    <row r="1217" spans="7:7" s="88" customFormat="1">
      <c r="G1217" s="101"/>
    </row>
    <row r="1218" spans="7:7" s="88" customFormat="1">
      <c r="G1218" s="101"/>
    </row>
    <row r="1219" spans="7:7" s="88" customFormat="1">
      <c r="G1219" s="101"/>
    </row>
    <row r="1220" spans="7:7" s="88" customFormat="1">
      <c r="G1220" s="101"/>
    </row>
    <row r="1221" spans="7:7">
      <c r="G1221" s="9"/>
    </row>
    <row r="1222" spans="7:7">
      <c r="G1222" s="9"/>
    </row>
    <row r="1223" spans="7:7">
      <c r="G1223" s="9"/>
    </row>
    <row r="1224" spans="7:7">
      <c r="G1224" s="9"/>
    </row>
    <row r="1225" spans="7:7">
      <c r="G1225" s="9"/>
    </row>
    <row r="1226" spans="7:7">
      <c r="G1226" s="9"/>
    </row>
    <row r="1227" spans="7:7">
      <c r="G1227" s="9"/>
    </row>
    <row r="1228" spans="7:7">
      <c r="G1228" s="9"/>
    </row>
    <row r="1229" spans="7:7">
      <c r="G1229" s="9"/>
    </row>
    <row r="1230" spans="7:7">
      <c r="G1230" s="9"/>
    </row>
    <row r="1231" spans="7:7">
      <c r="G1231" s="9"/>
    </row>
    <row r="1232" spans="7:7">
      <c r="G1232" s="9"/>
    </row>
    <row r="1233" spans="7:7">
      <c r="G1233" s="9"/>
    </row>
    <row r="1234" spans="7:7">
      <c r="G1234" s="9"/>
    </row>
    <row r="1235" spans="7:7">
      <c r="G1235" s="9"/>
    </row>
    <row r="1236" spans="7:7">
      <c r="G1236" s="9"/>
    </row>
    <row r="1237" spans="7:7">
      <c r="G1237" s="9"/>
    </row>
    <row r="1238" spans="7:7">
      <c r="G1238" s="9"/>
    </row>
    <row r="1239" spans="7:7">
      <c r="G1239" s="9"/>
    </row>
    <row r="1240" spans="7:7">
      <c r="G1240" s="9"/>
    </row>
    <row r="1241" spans="7:7">
      <c r="G1241" s="9"/>
    </row>
    <row r="1242" spans="7:7">
      <c r="G1242" s="9"/>
    </row>
    <row r="1243" spans="7:7">
      <c r="G1243" s="9"/>
    </row>
    <row r="1244" spans="7:7">
      <c r="G1244" s="9"/>
    </row>
    <row r="1245" spans="7:7">
      <c r="G1245" s="9"/>
    </row>
    <row r="1246" spans="7:7">
      <c r="G1246" s="9"/>
    </row>
    <row r="1247" spans="7:7">
      <c r="G1247" s="9"/>
    </row>
    <row r="1248" spans="7:7">
      <c r="G1248" s="9"/>
    </row>
    <row r="1249" spans="7:7">
      <c r="G1249" s="9"/>
    </row>
    <row r="1250" spans="7:7">
      <c r="G1250" s="9"/>
    </row>
    <row r="1251" spans="7:7">
      <c r="G1251" s="9"/>
    </row>
    <row r="1252" spans="7:7">
      <c r="G1252" s="9"/>
    </row>
    <row r="1253" spans="7:7">
      <c r="G1253" s="9"/>
    </row>
    <row r="1254" spans="7:7">
      <c r="G1254" s="9"/>
    </row>
    <row r="1255" spans="7:7">
      <c r="G1255" s="9"/>
    </row>
    <row r="1256" spans="7:7">
      <c r="G1256" s="9"/>
    </row>
    <row r="1257" spans="7:7">
      <c r="G1257" s="9"/>
    </row>
    <row r="1258" spans="7:7">
      <c r="G1258" s="9"/>
    </row>
    <row r="1259" spans="7:7">
      <c r="G1259" s="9"/>
    </row>
    <row r="1260" spans="7:7">
      <c r="G1260" s="9"/>
    </row>
    <row r="1261" spans="7:7">
      <c r="G1261" s="9"/>
    </row>
    <row r="1262" spans="7:7">
      <c r="G1262" s="9"/>
    </row>
    <row r="1263" spans="7:7">
      <c r="G1263" s="9"/>
    </row>
    <row r="1264" spans="7:7">
      <c r="G1264" s="9"/>
    </row>
    <row r="1265" spans="7:7">
      <c r="G1265" s="9"/>
    </row>
    <row r="1266" spans="7:7">
      <c r="G1266" s="9"/>
    </row>
    <row r="1267" spans="7:7">
      <c r="G1267" s="9"/>
    </row>
    <row r="1268" spans="7:7">
      <c r="G1268" s="9"/>
    </row>
    <row r="1269" spans="7:7">
      <c r="G1269" s="9"/>
    </row>
    <row r="1270" spans="7:7">
      <c r="G1270" s="9"/>
    </row>
    <row r="1271" spans="7:7">
      <c r="G1271" s="9"/>
    </row>
    <row r="1272" spans="7:7">
      <c r="G1272" s="9"/>
    </row>
    <row r="1273" spans="7:7">
      <c r="G1273" s="9"/>
    </row>
    <row r="1274" spans="7:7">
      <c r="G1274" s="9"/>
    </row>
    <row r="1275" spans="7:7">
      <c r="G1275" s="9"/>
    </row>
    <row r="1276" spans="7:7">
      <c r="G1276" s="9"/>
    </row>
    <row r="1277" spans="7:7">
      <c r="G1277" s="9"/>
    </row>
    <row r="1278" spans="7:7">
      <c r="G1278" s="9"/>
    </row>
    <row r="1279" spans="7:7">
      <c r="G1279" s="9"/>
    </row>
    <row r="1280" spans="7:7">
      <c r="G1280" s="9"/>
    </row>
    <row r="1281" spans="7:7">
      <c r="G1281" s="9"/>
    </row>
    <row r="1282" spans="7:7">
      <c r="G1282" s="9"/>
    </row>
    <row r="1283" spans="7:7">
      <c r="G1283" s="9"/>
    </row>
    <row r="1284" spans="7:7">
      <c r="G1284" s="9"/>
    </row>
    <row r="1285" spans="7:7">
      <c r="G1285" s="9"/>
    </row>
    <row r="1286" spans="7:7">
      <c r="G1286" s="9"/>
    </row>
    <row r="1287" spans="7:7">
      <c r="G1287" s="9"/>
    </row>
    <row r="1288" spans="7:7">
      <c r="G1288" s="9"/>
    </row>
    <row r="1289" spans="7:7">
      <c r="G1289" s="9"/>
    </row>
    <row r="1290" spans="7:7">
      <c r="G1290" s="9"/>
    </row>
    <row r="1291" spans="7:7">
      <c r="G1291" s="9"/>
    </row>
    <row r="1292" spans="7:7">
      <c r="G1292" s="9"/>
    </row>
    <row r="1293" spans="7:7">
      <c r="G1293" s="9"/>
    </row>
    <row r="1294" spans="7:7">
      <c r="G1294" s="9"/>
    </row>
    <row r="1295" spans="7:7">
      <c r="G1295" s="9"/>
    </row>
    <row r="1296" spans="7:7">
      <c r="G1296" s="9"/>
    </row>
    <row r="1297" spans="7:7">
      <c r="G1297" s="9"/>
    </row>
    <row r="1298" spans="7:7">
      <c r="G1298" s="9"/>
    </row>
    <row r="1299" spans="7:7">
      <c r="G1299" s="9"/>
    </row>
    <row r="1300" spans="7:7">
      <c r="G1300" s="9"/>
    </row>
    <row r="1301" spans="7:7">
      <c r="G1301" s="9"/>
    </row>
    <row r="1302" spans="7:7">
      <c r="G1302" s="9"/>
    </row>
    <row r="1303" spans="7:7">
      <c r="G1303" s="9"/>
    </row>
    <row r="1304" spans="7:7">
      <c r="G1304" s="9"/>
    </row>
    <row r="1305" spans="7:7">
      <c r="G1305" s="9"/>
    </row>
    <row r="1306" spans="7:7">
      <c r="G1306" s="9"/>
    </row>
    <row r="1307" spans="7:7">
      <c r="G1307" s="9"/>
    </row>
    <row r="1308" spans="7:7">
      <c r="G1308" s="9"/>
    </row>
    <row r="1309" spans="7:7">
      <c r="G1309" s="9"/>
    </row>
    <row r="1310" spans="7:7">
      <c r="G1310" s="9"/>
    </row>
    <row r="1311" spans="7:7">
      <c r="G1311" s="9"/>
    </row>
    <row r="1312" spans="7:7">
      <c r="G1312" s="9"/>
    </row>
    <row r="1313" spans="7:7">
      <c r="G1313" s="9"/>
    </row>
    <row r="1314" spans="7:7">
      <c r="G1314" s="9"/>
    </row>
    <row r="1315" spans="7:7">
      <c r="G1315" s="9"/>
    </row>
    <row r="1316" spans="7:7">
      <c r="G1316" s="9"/>
    </row>
    <row r="1317" spans="7:7">
      <c r="G1317" s="9"/>
    </row>
    <row r="1318" spans="7:7">
      <c r="G1318" s="9"/>
    </row>
    <row r="1319" spans="7:7">
      <c r="G1319" s="9"/>
    </row>
    <row r="1320" spans="7:7">
      <c r="G1320" s="9"/>
    </row>
    <row r="1321" spans="7:7">
      <c r="G1321" s="9"/>
    </row>
    <row r="1322" spans="7:7">
      <c r="G1322" s="9"/>
    </row>
    <row r="1323" spans="7:7">
      <c r="G1323" s="9"/>
    </row>
    <row r="1324" spans="7:7">
      <c r="G1324" s="9"/>
    </row>
    <row r="1325" spans="7:7">
      <c r="G1325" s="9"/>
    </row>
    <row r="1326" spans="7:7">
      <c r="G1326" s="9"/>
    </row>
    <row r="1327" spans="7:7">
      <c r="G1327" s="9"/>
    </row>
    <row r="1328" spans="7:7">
      <c r="G1328" s="9"/>
    </row>
    <row r="1329" spans="7:7">
      <c r="G1329" s="9"/>
    </row>
    <row r="1330" spans="7:7">
      <c r="G1330" s="9"/>
    </row>
    <row r="1331" spans="7:7">
      <c r="G1331" s="9"/>
    </row>
    <row r="1332" spans="7:7">
      <c r="G1332" s="9"/>
    </row>
    <row r="1333" spans="7:7">
      <c r="G1333" s="9"/>
    </row>
    <row r="1334" spans="7:7">
      <c r="G1334" s="9"/>
    </row>
    <row r="1335" spans="7:7">
      <c r="G1335" s="9"/>
    </row>
    <row r="1336" spans="7:7">
      <c r="G1336" s="9"/>
    </row>
    <row r="1337" spans="7:7">
      <c r="G1337" s="9"/>
    </row>
    <row r="1338" spans="7:7">
      <c r="G1338" s="9"/>
    </row>
    <row r="1339" spans="7:7">
      <c r="G1339" s="9"/>
    </row>
    <row r="1340" spans="7:7">
      <c r="G1340" s="9"/>
    </row>
    <row r="1341" spans="7:7">
      <c r="G1341" s="9"/>
    </row>
    <row r="1342" spans="7:7">
      <c r="G1342" s="9"/>
    </row>
    <row r="1343" spans="7:7">
      <c r="G1343" s="9"/>
    </row>
    <row r="1344" spans="7:7">
      <c r="G1344" s="9"/>
    </row>
    <row r="1345" spans="7:7">
      <c r="G1345" s="9"/>
    </row>
    <row r="1346" spans="7:7">
      <c r="G1346" s="9"/>
    </row>
    <row r="1347" spans="7:7">
      <c r="G1347" s="9"/>
    </row>
    <row r="1348" spans="7:7">
      <c r="G1348" s="9"/>
    </row>
    <row r="1349" spans="7:7">
      <c r="G1349" s="9"/>
    </row>
    <row r="1350" spans="7:7">
      <c r="G1350" s="9"/>
    </row>
    <row r="1351" spans="7:7">
      <c r="G1351" s="9"/>
    </row>
    <row r="1352" spans="7:7">
      <c r="G1352" s="9"/>
    </row>
    <row r="1353" spans="7:7">
      <c r="G1353" s="9"/>
    </row>
    <row r="1354" spans="7:7">
      <c r="G1354" s="9"/>
    </row>
    <row r="1355" spans="7:7">
      <c r="G1355" s="9"/>
    </row>
    <row r="1356" spans="7:7">
      <c r="G1356" s="9"/>
    </row>
    <row r="1357" spans="7:7">
      <c r="G1357" s="9"/>
    </row>
    <row r="1358" spans="7:7">
      <c r="G1358" s="9"/>
    </row>
    <row r="1359" spans="7:7">
      <c r="G1359" s="9"/>
    </row>
    <row r="1360" spans="7:7">
      <c r="G1360" s="9"/>
    </row>
    <row r="1361" spans="7:7">
      <c r="G1361" s="9"/>
    </row>
    <row r="1362" spans="7:7">
      <c r="G1362" s="9"/>
    </row>
    <row r="1363" spans="7:7">
      <c r="G1363" s="9"/>
    </row>
    <row r="1364" spans="7:7">
      <c r="G1364" s="9"/>
    </row>
    <row r="1365" spans="7:7">
      <c r="G1365" s="9"/>
    </row>
    <row r="1366" spans="7:7">
      <c r="G1366" s="9"/>
    </row>
    <row r="1367" spans="7:7">
      <c r="G1367" s="9"/>
    </row>
    <row r="1368" spans="7:7">
      <c r="G1368" s="9"/>
    </row>
    <row r="1369" spans="7:7">
      <c r="G1369" s="9"/>
    </row>
    <row r="1370" spans="7:7">
      <c r="G1370" s="9"/>
    </row>
    <row r="1371" spans="7:7">
      <c r="G1371" s="9"/>
    </row>
    <row r="1372" spans="7:7">
      <c r="G1372" s="9"/>
    </row>
    <row r="1373" spans="7:7">
      <c r="G1373" s="9"/>
    </row>
    <row r="1374" spans="7:7">
      <c r="G1374" s="9"/>
    </row>
    <row r="1375" spans="7:7">
      <c r="G1375" s="9"/>
    </row>
    <row r="1376" spans="7:7">
      <c r="G1376" s="9"/>
    </row>
    <row r="1377" spans="7:7">
      <c r="G1377" s="9"/>
    </row>
    <row r="1378" spans="7:7">
      <c r="G1378" s="9"/>
    </row>
    <row r="1379" spans="7:7">
      <c r="G1379" s="9"/>
    </row>
    <row r="1380" spans="7:7">
      <c r="G1380" s="9"/>
    </row>
    <row r="1381" spans="7:7">
      <c r="G1381" s="9"/>
    </row>
    <row r="1382" spans="7:7">
      <c r="G1382" s="9"/>
    </row>
    <row r="1383" spans="7:7">
      <c r="G1383" s="9"/>
    </row>
    <row r="1384" spans="7:7">
      <c r="G1384" s="9"/>
    </row>
    <row r="1385" spans="7:7">
      <c r="G1385" s="9"/>
    </row>
    <row r="1386" spans="7:7">
      <c r="G1386" s="9"/>
    </row>
    <row r="1387" spans="7:7">
      <c r="G1387" s="9"/>
    </row>
    <row r="1388" spans="7:7">
      <c r="G1388" s="9"/>
    </row>
    <row r="1389" spans="7:7">
      <c r="G1389" s="9"/>
    </row>
    <row r="1390" spans="7:7">
      <c r="G1390" s="9"/>
    </row>
    <row r="1391" spans="7:7">
      <c r="G1391" s="9"/>
    </row>
    <row r="1392" spans="7:7">
      <c r="G1392" s="9"/>
    </row>
    <row r="1393" spans="7:7">
      <c r="G1393" s="9"/>
    </row>
    <row r="1394" spans="7:7">
      <c r="G1394" s="9"/>
    </row>
    <row r="1395" spans="7:7">
      <c r="G1395" s="9"/>
    </row>
    <row r="1396" spans="7:7">
      <c r="G1396" s="9"/>
    </row>
    <row r="1397" spans="7:7">
      <c r="G1397" s="9"/>
    </row>
    <row r="1398" spans="7:7">
      <c r="G1398" s="9"/>
    </row>
    <row r="1399" spans="7:7">
      <c r="G1399" s="9"/>
    </row>
    <row r="1400" spans="7:7">
      <c r="G1400" s="9"/>
    </row>
    <row r="1401" spans="7:7">
      <c r="G1401" s="9"/>
    </row>
    <row r="1402" spans="7:7">
      <c r="G1402" s="9"/>
    </row>
    <row r="1403" spans="7:7">
      <c r="G1403" s="9"/>
    </row>
    <row r="1404" spans="7:7">
      <c r="G1404" s="9"/>
    </row>
    <row r="1405" spans="7:7">
      <c r="G1405" s="9"/>
    </row>
    <row r="1406" spans="7:7">
      <c r="G1406" s="9"/>
    </row>
    <row r="1407" spans="7:7">
      <c r="G1407" s="9"/>
    </row>
    <row r="1408" spans="7:7">
      <c r="G1408" s="9"/>
    </row>
    <row r="1409" spans="7:7">
      <c r="G1409" s="9"/>
    </row>
    <row r="1410" spans="7:7">
      <c r="G1410" s="9"/>
    </row>
    <row r="1411" spans="7:7">
      <c r="G1411" s="9"/>
    </row>
    <row r="1412" spans="7:7">
      <c r="G1412" s="9"/>
    </row>
    <row r="1413" spans="7:7">
      <c r="G1413" s="9"/>
    </row>
    <row r="1414" spans="7:7">
      <c r="G1414" s="9"/>
    </row>
    <row r="1415" spans="7:7">
      <c r="G1415" s="9"/>
    </row>
    <row r="1416" spans="7:7">
      <c r="G1416" s="9"/>
    </row>
    <row r="1417" spans="7:7">
      <c r="G1417" s="9"/>
    </row>
    <row r="1418" spans="7:7">
      <c r="G1418" s="9"/>
    </row>
    <row r="1419" spans="7:7">
      <c r="G1419" s="9"/>
    </row>
    <row r="1420" spans="7:7">
      <c r="G1420" s="9"/>
    </row>
    <row r="1421" spans="7:7">
      <c r="G1421" s="9"/>
    </row>
    <row r="1422" spans="7:7">
      <c r="G1422" s="9"/>
    </row>
    <row r="1423" spans="7:7">
      <c r="G1423" s="9"/>
    </row>
    <row r="1424" spans="7:7">
      <c r="G1424" s="9"/>
    </row>
    <row r="1425" spans="7:7">
      <c r="G1425" s="9"/>
    </row>
    <row r="1426" spans="7:7">
      <c r="G1426" s="9"/>
    </row>
    <row r="1427" spans="7:7">
      <c r="G1427" s="9"/>
    </row>
    <row r="1428" spans="7:7">
      <c r="G1428" s="9"/>
    </row>
    <row r="1429" spans="7:7">
      <c r="G1429" s="9"/>
    </row>
    <row r="1430" spans="7:7">
      <c r="G1430" s="9"/>
    </row>
    <row r="1431" spans="7:7">
      <c r="G1431" s="9"/>
    </row>
    <row r="1432" spans="7:7">
      <c r="G1432" s="9"/>
    </row>
    <row r="1433" spans="7:7">
      <c r="G1433" s="9"/>
    </row>
    <row r="1434" spans="7:7">
      <c r="G1434" s="9"/>
    </row>
    <row r="1435" spans="7:7">
      <c r="G1435" s="9"/>
    </row>
    <row r="1436" spans="7:7">
      <c r="G1436" s="9"/>
    </row>
    <row r="1437" spans="7:7">
      <c r="G1437" s="9"/>
    </row>
    <row r="1438" spans="7:7">
      <c r="G1438" s="9"/>
    </row>
    <row r="1439" spans="7:7">
      <c r="G1439" s="9"/>
    </row>
    <row r="1440" spans="7:7">
      <c r="G1440" s="9"/>
    </row>
    <row r="1441" spans="7:7">
      <c r="G1441" s="9"/>
    </row>
    <row r="1442" spans="7:7">
      <c r="G1442" s="9"/>
    </row>
    <row r="1443" spans="7:7">
      <c r="G1443" s="9"/>
    </row>
    <row r="1444" spans="7:7">
      <c r="G1444" s="9"/>
    </row>
    <row r="1445" spans="7:7">
      <c r="G1445" s="9"/>
    </row>
    <row r="1446" spans="7:7">
      <c r="G1446" s="9"/>
    </row>
    <row r="1447" spans="7:7">
      <c r="G1447" s="9"/>
    </row>
    <row r="1448" spans="7:7">
      <c r="G1448" s="9"/>
    </row>
    <row r="1449" spans="7:7">
      <c r="G1449" s="9"/>
    </row>
    <row r="1450" spans="7:7">
      <c r="G1450" s="9"/>
    </row>
    <row r="1451" spans="7:7">
      <c r="G1451" s="9"/>
    </row>
    <row r="1452" spans="7:7">
      <c r="G1452" s="9"/>
    </row>
    <row r="1453" spans="7:7">
      <c r="G1453" s="9"/>
    </row>
    <row r="1454" spans="7:7">
      <c r="G1454" s="9"/>
    </row>
    <row r="1455" spans="7:7">
      <c r="G1455" s="9"/>
    </row>
    <row r="1456" spans="7:7">
      <c r="G1456" s="9"/>
    </row>
    <row r="1457" spans="7:7">
      <c r="G1457" s="9"/>
    </row>
    <row r="1458" spans="7:7">
      <c r="G1458" s="9"/>
    </row>
    <row r="1459" spans="7:7">
      <c r="G1459" s="9"/>
    </row>
    <row r="1460" spans="7:7">
      <c r="G1460" s="9"/>
    </row>
    <row r="1461" spans="7:7">
      <c r="G1461" s="9"/>
    </row>
    <row r="1462" spans="7:7">
      <c r="G1462" s="9"/>
    </row>
    <row r="1463" spans="7:7">
      <c r="G1463" s="9"/>
    </row>
    <row r="1464" spans="7:7">
      <c r="G1464" s="9"/>
    </row>
    <row r="1465" spans="7:7">
      <c r="G1465" s="9"/>
    </row>
    <row r="1466" spans="7:7">
      <c r="G1466" s="9"/>
    </row>
    <row r="1467" spans="7:7">
      <c r="G1467" s="9"/>
    </row>
    <row r="1468" spans="7:7">
      <c r="G1468" s="9"/>
    </row>
    <row r="1469" spans="7:7">
      <c r="G1469" s="9"/>
    </row>
    <row r="1470" spans="7:7">
      <c r="G1470" s="9"/>
    </row>
    <row r="1471" spans="7:7">
      <c r="G1471" s="9"/>
    </row>
    <row r="1472" spans="7:7">
      <c r="G1472" s="9"/>
    </row>
    <row r="1473" spans="7:7">
      <c r="G1473" s="9"/>
    </row>
    <row r="1474" spans="7:7">
      <c r="G1474" s="9"/>
    </row>
    <row r="1475" spans="7:7">
      <c r="G1475" s="9"/>
    </row>
    <row r="1476" spans="7:7">
      <c r="G1476" s="9"/>
    </row>
    <row r="1477" spans="7:7">
      <c r="G1477" s="9"/>
    </row>
    <row r="1478" spans="7:7">
      <c r="G1478" s="9"/>
    </row>
    <row r="1479" spans="7:7">
      <c r="G1479" s="9"/>
    </row>
    <row r="1480" spans="7:7">
      <c r="G1480" s="9"/>
    </row>
    <row r="1481" spans="7:7">
      <c r="G1481" s="9"/>
    </row>
    <row r="1482" spans="7:7">
      <c r="G1482" s="9"/>
    </row>
    <row r="1483" spans="7:7">
      <c r="G1483" s="9"/>
    </row>
    <row r="1484" spans="7:7">
      <c r="G1484" s="9"/>
    </row>
    <row r="1485" spans="7:7">
      <c r="G1485" s="9"/>
    </row>
    <row r="1486" spans="7:7">
      <c r="G1486" s="9"/>
    </row>
    <row r="1487" spans="7:7">
      <c r="G1487" s="9"/>
    </row>
    <row r="1488" spans="7:7">
      <c r="G1488" s="9"/>
    </row>
    <row r="1489" spans="7:7">
      <c r="G1489" s="9"/>
    </row>
    <row r="1490" spans="7:7">
      <c r="G1490" s="9"/>
    </row>
    <row r="1491" spans="7:7">
      <c r="G1491" s="9"/>
    </row>
    <row r="1492" spans="7:7">
      <c r="G1492" s="9"/>
    </row>
    <row r="1493" spans="7:7">
      <c r="G1493" s="9"/>
    </row>
    <row r="1494" spans="7:7">
      <c r="G1494" s="9"/>
    </row>
    <row r="1495" spans="7:7">
      <c r="G1495" s="9"/>
    </row>
    <row r="1496" spans="7:7">
      <c r="G1496" s="9"/>
    </row>
    <row r="1497" spans="7:7">
      <c r="G1497" s="9"/>
    </row>
    <row r="1498" spans="7:7">
      <c r="G1498" s="9"/>
    </row>
    <row r="1499" spans="7:7">
      <c r="G1499" s="9"/>
    </row>
    <row r="1500" spans="7:7">
      <c r="G1500" s="9"/>
    </row>
    <row r="1501" spans="7:7">
      <c r="G1501" s="9"/>
    </row>
    <row r="1502" spans="7:7">
      <c r="G1502" s="9"/>
    </row>
    <row r="1503" spans="7:7">
      <c r="G1503" s="9"/>
    </row>
    <row r="1504" spans="7:7">
      <c r="G1504" s="9"/>
    </row>
    <row r="1505" spans="7:7">
      <c r="G1505" s="9"/>
    </row>
    <row r="1506" spans="7:7">
      <c r="G1506" s="9"/>
    </row>
    <row r="1507" spans="7:7">
      <c r="G1507" s="9"/>
    </row>
    <row r="1508" spans="7:7">
      <c r="G1508" s="9"/>
    </row>
    <row r="1509" spans="7:7">
      <c r="G1509" s="9"/>
    </row>
    <row r="1510" spans="7:7">
      <c r="G1510" s="9"/>
    </row>
    <row r="1511" spans="7:7">
      <c r="G1511" s="9"/>
    </row>
    <row r="1512" spans="7:7">
      <c r="G1512" s="9"/>
    </row>
    <row r="1513" spans="7:7">
      <c r="G1513" s="9"/>
    </row>
    <row r="1514" spans="7:7">
      <c r="G1514" s="9"/>
    </row>
    <row r="1515" spans="7:7">
      <c r="G1515" s="9"/>
    </row>
    <row r="1516" spans="7:7">
      <c r="G1516" s="9"/>
    </row>
    <row r="1517" spans="7:7">
      <c r="G1517" s="9"/>
    </row>
    <row r="1518" spans="7:7">
      <c r="G1518" s="9"/>
    </row>
    <row r="1519" spans="7:7">
      <c r="G1519" s="9"/>
    </row>
    <row r="1520" spans="7:7">
      <c r="G1520" s="9"/>
    </row>
    <row r="1521" spans="7:7">
      <c r="G1521" s="9"/>
    </row>
    <row r="1522" spans="7:7">
      <c r="G1522" s="9"/>
    </row>
    <row r="1523" spans="7:7">
      <c r="G1523" s="9"/>
    </row>
    <row r="1524" spans="7:7">
      <c r="G1524" s="9"/>
    </row>
    <row r="1525" spans="7:7">
      <c r="G1525" s="9"/>
    </row>
    <row r="1526" spans="7:7">
      <c r="G1526" s="9"/>
    </row>
    <row r="1527" spans="7:7">
      <c r="G1527" s="9"/>
    </row>
    <row r="1528" spans="7:7">
      <c r="G1528" s="9"/>
    </row>
    <row r="1529" spans="7:7">
      <c r="G1529" s="9"/>
    </row>
    <row r="1530" spans="7:7">
      <c r="G1530" s="9"/>
    </row>
    <row r="1531" spans="7:7">
      <c r="G1531" s="9"/>
    </row>
    <row r="1532" spans="7:7">
      <c r="G1532" s="9"/>
    </row>
    <row r="1533" spans="7:7">
      <c r="G1533" s="9"/>
    </row>
    <row r="1534" spans="7:7">
      <c r="G1534" s="9"/>
    </row>
    <row r="1535" spans="7:7">
      <c r="G1535" s="9"/>
    </row>
    <row r="1536" spans="7:7">
      <c r="G1536" s="9"/>
    </row>
    <row r="1537" spans="7:7">
      <c r="G1537" s="9"/>
    </row>
    <row r="1538" spans="7:7">
      <c r="G1538" s="9"/>
    </row>
    <row r="1539" spans="7:7">
      <c r="G1539" s="9"/>
    </row>
    <row r="1540" spans="7:7">
      <c r="G1540" s="9"/>
    </row>
    <row r="1541" spans="7:7">
      <c r="G1541" s="9"/>
    </row>
    <row r="1542" spans="7:7">
      <c r="G1542" s="9"/>
    </row>
    <row r="1543" spans="7:7">
      <c r="G1543" s="9"/>
    </row>
    <row r="1544" spans="7:7">
      <c r="G1544" s="9"/>
    </row>
    <row r="1545" spans="7:7">
      <c r="G1545" s="9"/>
    </row>
    <row r="1546" spans="7:7">
      <c r="G1546" s="9"/>
    </row>
    <row r="1547" spans="7:7">
      <c r="G1547" s="9"/>
    </row>
    <row r="1548" spans="7:7">
      <c r="G1548" s="9"/>
    </row>
    <row r="1549" spans="7:7">
      <c r="G1549" s="9"/>
    </row>
    <row r="1550" spans="7:7">
      <c r="G1550" s="9"/>
    </row>
    <row r="1551" spans="7:7">
      <c r="G1551" s="9"/>
    </row>
    <row r="1552" spans="7:7">
      <c r="G1552" s="9"/>
    </row>
    <row r="1553" spans="7:7">
      <c r="G1553" s="9"/>
    </row>
    <row r="1554" spans="7:7">
      <c r="G1554" s="9"/>
    </row>
    <row r="1555" spans="7:7">
      <c r="G1555" s="9"/>
    </row>
    <row r="1556" spans="7:7">
      <c r="G1556" s="9"/>
    </row>
    <row r="1557" spans="7:7">
      <c r="G1557" s="9"/>
    </row>
    <row r="1558" spans="7:7">
      <c r="G1558" s="9"/>
    </row>
    <row r="1559" spans="7:7">
      <c r="G1559" s="9"/>
    </row>
    <row r="1560" spans="7:7">
      <c r="G1560" s="9"/>
    </row>
    <row r="1561" spans="7:7">
      <c r="G1561" s="9"/>
    </row>
    <row r="1562" spans="7:7">
      <c r="G1562" s="9"/>
    </row>
    <row r="1563" spans="7:7">
      <c r="G1563" s="9"/>
    </row>
    <row r="1564" spans="7:7">
      <c r="G1564" s="9"/>
    </row>
    <row r="1565" spans="7:7">
      <c r="G1565" s="9"/>
    </row>
    <row r="1566" spans="7:7">
      <c r="G1566" s="9"/>
    </row>
    <row r="1567" spans="7:7">
      <c r="G1567" s="9"/>
    </row>
    <row r="1568" spans="7:7">
      <c r="G1568" s="9"/>
    </row>
    <row r="1569" spans="7:7">
      <c r="G1569" s="9"/>
    </row>
    <row r="1570" spans="7:7">
      <c r="G1570" s="9"/>
    </row>
    <row r="1571" spans="7:7">
      <c r="G1571" s="9"/>
    </row>
    <row r="1572" spans="7:7">
      <c r="G1572" s="9"/>
    </row>
    <row r="1573" spans="7:7">
      <c r="G1573" s="9"/>
    </row>
    <row r="1574" spans="7:7">
      <c r="G1574" s="9"/>
    </row>
    <row r="1575" spans="7:7">
      <c r="G1575" s="9"/>
    </row>
    <row r="1576" spans="7:7">
      <c r="G1576" s="9"/>
    </row>
    <row r="1577" spans="7:7">
      <c r="G1577" s="9"/>
    </row>
    <row r="1578" spans="7:7">
      <c r="G1578" s="9"/>
    </row>
    <row r="1579" spans="7:7">
      <c r="G1579" s="9"/>
    </row>
    <row r="1580" spans="7:7">
      <c r="G1580" s="9"/>
    </row>
    <row r="1581" spans="7:7">
      <c r="G1581" s="9"/>
    </row>
    <row r="1582" spans="7:7">
      <c r="G1582" s="9"/>
    </row>
    <row r="1583" spans="7:7">
      <c r="G1583" s="9"/>
    </row>
    <row r="1584" spans="7:7">
      <c r="G1584" s="9"/>
    </row>
    <row r="1585" spans="7:7">
      <c r="G1585" s="9"/>
    </row>
    <row r="1586" spans="7:7">
      <c r="G1586" s="9"/>
    </row>
    <row r="1587" spans="7:7">
      <c r="G1587" s="9"/>
    </row>
    <row r="1588" spans="7:7">
      <c r="G1588" s="9"/>
    </row>
    <row r="1589" spans="7:7">
      <c r="G1589" s="9"/>
    </row>
    <row r="1590" spans="7:7">
      <c r="G1590" s="9"/>
    </row>
    <row r="1591" spans="7:7">
      <c r="G1591" s="9"/>
    </row>
    <row r="1592" spans="7:7">
      <c r="G1592" s="9"/>
    </row>
    <row r="1593" spans="7:7">
      <c r="G1593" s="9"/>
    </row>
    <row r="1594" spans="7:7">
      <c r="G1594" s="9"/>
    </row>
    <row r="1595" spans="7:7">
      <c r="G1595" s="9"/>
    </row>
    <row r="1596" spans="7:7">
      <c r="G1596" s="9"/>
    </row>
    <row r="1597" spans="7:7">
      <c r="G1597" s="9"/>
    </row>
    <row r="1598" spans="7:7">
      <c r="G1598" s="9"/>
    </row>
    <row r="1599" spans="7:7">
      <c r="G1599" s="9"/>
    </row>
    <row r="1600" spans="7:7">
      <c r="G1600" s="9"/>
    </row>
    <row r="1601" spans="7:7">
      <c r="G1601" s="9"/>
    </row>
    <row r="1602" spans="7:7">
      <c r="G1602" s="9"/>
    </row>
    <row r="1603" spans="7:7">
      <c r="G1603" s="9"/>
    </row>
    <row r="1604" spans="7:7">
      <c r="G1604" s="9"/>
    </row>
    <row r="1605" spans="7:7">
      <c r="G1605" s="9"/>
    </row>
    <row r="1606" spans="7:7">
      <c r="G1606" s="9"/>
    </row>
    <row r="1607" spans="7:7">
      <c r="G1607" s="9"/>
    </row>
    <row r="1608" spans="7:7">
      <c r="G1608" s="9"/>
    </row>
    <row r="1609" spans="7:7">
      <c r="G1609" s="9"/>
    </row>
    <row r="1610" spans="7:7">
      <c r="G1610" s="9"/>
    </row>
    <row r="1611" spans="7:7">
      <c r="G1611" s="9"/>
    </row>
    <row r="1612" spans="7:7">
      <c r="G1612" s="9"/>
    </row>
    <row r="1613" spans="7:7">
      <c r="G1613" s="9"/>
    </row>
    <row r="1614" spans="7:7">
      <c r="G1614" s="9"/>
    </row>
    <row r="1615" spans="7:7">
      <c r="G1615" s="9"/>
    </row>
    <row r="1616" spans="7:7">
      <c r="G1616" s="9"/>
    </row>
    <row r="1617" spans="7:7">
      <c r="G1617" s="9"/>
    </row>
    <row r="1618" spans="7:7">
      <c r="G1618" s="9"/>
    </row>
    <row r="1619" spans="7:7">
      <c r="G1619" s="9"/>
    </row>
    <row r="1620" spans="7:7">
      <c r="G1620" s="9"/>
    </row>
    <row r="1621" spans="7:7">
      <c r="G1621" s="9"/>
    </row>
    <row r="1622" spans="7:7">
      <c r="G1622" s="9"/>
    </row>
    <row r="1623" spans="7:7">
      <c r="G1623" s="9"/>
    </row>
    <row r="1624" spans="7:7">
      <c r="G1624" s="9"/>
    </row>
    <row r="1625" spans="7:7">
      <c r="G1625" s="9"/>
    </row>
    <row r="1626" spans="7:7">
      <c r="G1626" s="9"/>
    </row>
    <row r="1627" spans="7:7">
      <c r="G1627" s="9"/>
    </row>
    <row r="1628" spans="7:7">
      <c r="G1628" s="9"/>
    </row>
    <row r="1629" spans="7:7">
      <c r="G1629" s="9"/>
    </row>
    <row r="1630" spans="7:7">
      <c r="G1630" s="9"/>
    </row>
    <row r="1631" spans="7:7">
      <c r="G1631" s="9"/>
    </row>
    <row r="1632" spans="7:7">
      <c r="G1632" s="9"/>
    </row>
    <row r="1633" spans="7:7">
      <c r="G1633" s="9"/>
    </row>
    <row r="1634" spans="7:7">
      <c r="G1634" s="9"/>
    </row>
    <row r="1635" spans="7:7">
      <c r="G1635" s="9"/>
    </row>
    <row r="1636" spans="7:7">
      <c r="G1636" s="9"/>
    </row>
    <row r="1637" spans="7:7">
      <c r="G1637" s="9"/>
    </row>
    <row r="1638" spans="7:7">
      <c r="G1638" s="9"/>
    </row>
    <row r="1639" spans="7:7">
      <c r="G1639" s="9"/>
    </row>
    <row r="1640" spans="7:7">
      <c r="G1640" s="9"/>
    </row>
    <row r="1641" spans="7:7">
      <c r="G1641" s="9"/>
    </row>
    <row r="1642" spans="7:7">
      <c r="G1642" s="9"/>
    </row>
    <row r="1643" spans="7:7">
      <c r="G1643" s="9"/>
    </row>
    <row r="1644" spans="7:7">
      <c r="G1644" s="9"/>
    </row>
    <row r="1645" spans="7:7">
      <c r="G1645" s="9"/>
    </row>
    <row r="1646" spans="7:7">
      <c r="G1646" s="9"/>
    </row>
    <row r="1647" spans="7:7">
      <c r="G1647" s="9"/>
    </row>
    <row r="1648" spans="7:7">
      <c r="G1648" s="9"/>
    </row>
    <row r="1649" spans="7:7">
      <c r="G1649" s="9"/>
    </row>
    <row r="1650" spans="7:7">
      <c r="G1650" s="9"/>
    </row>
    <row r="1651" spans="7:7">
      <c r="G1651" s="9"/>
    </row>
    <row r="1652" spans="7:7">
      <c r="G1652" s="9"/>
    </row>
    <row r="1653" spans="7:7">
      <c r="G1653" s="9"/>
    </row>
    <row r="1654" spans="7:7">
      <c r="G1654" s="9"/>
    </row>
    <row r="1655" spans="7:7">
      <c r="G1655" s="9"/>
    </row>
    <row r="1656" spans="7:7">
      <c r="G1656" s="9"/>
    </row>
    <row r="1657" spans="7:7">
      <c r="G1657" s="9"/>
    </row>
    <row r="1658" spans="7:7">
      <c r="G1658" s="9"/>
    </row>
    <row r="1659" spans="7:7">
      <c r="G1659" s="9"/>
    </row>
    <row r="1660" spans="7:7">
      <c r="G1660" s="9"/>
    </row>
    <row r="1661" spans="7:7">
      <c r="G1661" s="9"/>
    </row>
    <row r="1662" spans="7:7">
      <c r="G1662" s="9"/>
    </row>
    <row r="1663" spans="7:7">
      <c r="G1663" s="9"/>
    </row>
    <row r="1664" spans="7:7">
      <c r="G1664" s="9"/>
    </row>
    <row r="1665" spans="7:7">
      <c r="G1665" s="9"/>
    </row>
    <row r="1666" spans="7:7">
      <c r="G1666" s="9"/>
    </row>
    <row r="1667" spans="7:7">
      <c r="G1667" s="9"/>
    </row>
    <row r="1668" spans="7:7">
      <c r="G1668" s="9"/>
    </row>
    <row r="1669" spans="7:7">
      <c r="G1669" s="9"/>
    </row>
    <row r="1670" spans="7:7">
      <c r="G1670" s="9"/>
    </row>
    <row r="1671" spans="7:7">
      <c r="G1671" s="9"/>
    </row>
    <row r="1672" spans="7:7">
      <c r="G1672" s="9"/>
    </row>
    <row r="1673" spans="7:7">
      <c r="G1673" s="9"/>
    </row>
    <row r="1674" spans="7:7">
      <c r="G1674" s="9"/>
    </row>
    <row r="1675" spans="7:7">
      <c r="G1675" s="9"/>
    </row>
    <row r="1676" spans="7:7">
      <c r="G1676" s="9"/>
    </row>
    <row r="1677" spans="7:7">
      <c r="G1677" s="9"/>
    </row>
    <row r="1678" spans="7:7">
      <c r="G1678" s="9"/>
    </row>
    <row r="1679" spans="7:7">
      <c r="G1679" s="9"/>
    </row>
    <row r="1680" spans="7:7">
      <c r="G1680" s="9"/>
    </row>
    <row r="1681" spans="7:7">
      <c r="G1681" s="9"/>
    </row>
    <row r="1682" spans="7:7">
      <c r="G1682" s="9"/>
    </row>
    <row r="1683" spans="7:7">
      <c r="G1683" s="9"/>
    </row>
    <row r="1684" spans="7:7">
      <c r="G1684" s="9"/>
    </row>
    <row r="1685" spans="7:7">
      <c r="G1685" s="9"/>
    </row>
    <row r="1686" spans="7:7">
      <c r="G1686" s="9"/>
    </row>
    <row r="1687" spans="7:7">
      <c r="G1687" s="9"/>
    </row>
    <row r="1688" spans="7:7">
      <c r="G1688" s="9"/>
    </row>
    <row r="1689" spans="7:7">
      <c r="G1689" s="9"/>
    </row>
    <row r="1690" spans="7:7">
      <c r="G1690" s="9"/>
    </row>
    <row r="1691" spans="7:7">
      <c r="G1691" s="9"/>
    </row>
    <row r="1692" spans="7:7">
      <c r="G1692" s="9"/>
    </row>
    <row r="1693" spans="7:7">
      <c r="G1693" s="9"/>
    </row>
    <row r="1694" spans="7:7">
      <c r="G1694" s="9"/>
    </row>
    <row r="1695" spans="7:7">
      <c r="G1695" s="9"/>
    </row>
    <row r="1696" spans="7:7">
      <c r="G1696" s="9"/>
    </row>
    <row r="1697" spans="7:7">
      <c r="G1697" s="9"/>
    </row>
    <row r="1698" spans="7:7">
      <c r="G1698" s="9"/>
    </row>
    <row r="1699" spans="7:7">
      <c r="G1699" s="9"/>
    </row>
    <row r="1700" spans="7:7">
      <c r="G1700" s="9"/>
    </row>
    <row r="1701" spans="7:7">
      <c r="G1701" s="9"/>
    </row>
    <row r="1702" spans="7:7">
      <c r="G1702" s="9"/>
    </row>
    <row r="1703" spans="7:7">
      <c r="G1703" s="9"/>
    </row>
    <row r="1704" spans="7:7">
      <c r="G1704" s="9"/>
    </row>
    <row r="1705" spans="7:7">
      <c r="G1705" s="9"/>
    </row>
    <row r="1706" spans="7:7">
      <c r="G1706" s="9"/>
    </row>
    <row r="1707" spans="7:7">
      <c r="G1707" s="9"/>
    </row>
    <row r="1708" spans="7:7">
      <c r="G1708" s="9"/>
    </row>
    <row r="1709" spans="7:7">
      <c r="G1709" s="9"/>
    </row>
    <row r="1710" spans="7:7">
      <c r="G1710" s="9"/>
    </row>
    <row r="1711" spans="7:7">
      <c r="G1711" s="9"/>
    </row>
    <row r="1712" spans="7:7">
      <c r="G1712" s="9"/>
    </row>
    <row r="1713" spans="7:7">
      <c r="G1713" s="9"/>
    </row>
    <row r="1714" spans="7:7">
      <c r="G1714" s="9"/>
    </row>
    <row r="1715" spans="7:7">
      <c r="G1715" s="9"/>
    </row>
    <row r="1716" spans="7:7">
      <c r="G1716" s="9"/>
    </row>
    <row r="1717" spans="7:7">
      <c r="G1717" s="9"/>
    </row>
    <row r="1718" spans="7:7">
      <c r="G1718" s="9"/>
    </row>
    <row r="1719" spans="7:7">
      <c r="G1719" s="9"/>
    </row>
    <row r="1720" spans="7:7">
      <c r="G1720" s="9"/>
    </row>
    <row r="1721" spans="7:7">
      <c r="G1721" s="9"/>
    </row>
    <row r="1722" spans="7:7">
      <c r="G1722" s="9"/>
    </row>
    <row r="1723" spans="7:7">
      <c r="G1723" s="9"/>
    </row>
    <row r="1724" spans="7:7">
      <c r="G1724" s="9"/>
    </row>
    <row r="1725" spans="7:7">
      <c r="G1725" s="9"/>
    </row>
    <row r="1726" spans="7:7">
      <c r="G1726" s="9"/>
    </row>
    <row r="1727" spans="7:7">
      <c r="G1727" s="9"/>
    </row>
    <row r="1728" spans="7:7">
      <c r="G1728" s="9"/>
    </row>
    <row r="1729" spans="7:7">
      <c r="G1729" s="9"/>
    </row>
    <row r="1730" spans="7:7">
      <c r="G1730" s="9"/>
    </row>
    <row r="1731" spans="7:7">
      <c r="G1731" s="9"/>
    </row>
    <row r="1732" spans="7:7">
      <c r="G1732" s="9"/>
    </row>
    <row r="1733" spans="7:7">
      <c r="G1733" s="9"/>
    </row>
    <row r="1734" spans="7:7">
      <c r="G1734" s="9"/>
    </row>
    <row r="1735" spans="7:7">
      <c r="G1735" s="9"/>
    </row>
    <row r="1736" spans="7:7">
      <c r="G1736" s="9"/>
    </row>
    <row r="1737" spans="7:7">
      <c r="G1737" s="9"/>
    </row>
    <row r="1738" spans="7:7">
      <c r="G1738" s="9"/>
    </row>
    <row r="1739" spans="7:7">
      <c r="G1739" s="9"/>
    </row>
    <row r="1740" spans="7:7">
      <c r="G1740" s="9"/>
    </row>
    <row r="1741" spans="7:7">
      <c r="G1741" s="9"/>
    </row>
    <row r="1742" spans="7:7">
      <c r="G1742" s="9"/>
    </row>
    <row r="1743" spans="7:7">
      <c r="G1743" s="9"/>
    </row>
    <row r="1744" spans="7:7">
      <c r="G1744" s="9"/>
    </row>
    <row r="1745" spans="7:7">
      <c r="G1745" s="9"/>
    </row>
    <row r="1746" spans="7:7">
      <c r="G1746" s="9"/>
    </row>
    <row r="1747" spans="7:7">
      <c r="G1747" s="9"/>
    </row>
    <row r="1748" spans="7:7">
      <c r="G1748" s="9"/>
    </row>
    <row r="1749" spans="7:7">
      <c r="G1749" s="9"/>
    </row>
    <row r="1750" spans="7:7">
      <c r="G1750" s="9"/>
    </row>
    <row r="1751" spans="7:7">
      <c r="G1751" s="9"/>
    </row>
    <row r="1752" spans="7:7">
      <c r="G1752" s="9"/>
    </row>
    <row r="1753" spans="7:7">
      <c r="G1753" s="9"/>
    </row>
    <row r="1754" spans="7:7">
      <c r="G1754" s="9"/>
    </row>
    <row r="1755" spans="7:7">
      <c r="G1755" s="9"/>
    </row>
    <row r="1756" spans="7:7">
      <c r="G1756" s="9"/>
    </row>
    <row r="1757" spans="7:7">
      <c r="G1757" s="9"/>
    </row>
    <row r="1758" spans="7:7">
      <c r="G1758" s="9"/>
    </row>
    <row r="1759" spans="7:7">
      <c r="G1759" s="9"/>
    </row>
    <row r="1760" spans="7:7">
      <c r="G1760" s="9"/>
    </row>
    <row r="1761" spans="7:7">
      <c r="G1761" s="9"/>
    </row>
    <row r="1762" spans="7:7">
      <c r="G1762" s="9"/>
    </row>
    <row r="1763" spans="7:7">
      <c r="G1763" s="9"/>
    </row>
    <row r="1764" spans="7:7">
      <c r="G1764" s="9"/>
    </row>
    <row r="1765" spans="7:7">
      <c r="G1765" s="9"/>
    </row>
    <row r="1766" spans="7:7">
      <c r="G1766" s="9"/>
    </row>
    <row r="1767" spans="7:7">
      <c r="G1767" s="9"/>
    </row>
    <row r="1768" spans="7:7">
      <c r="G1768" s="9"/>
    </row>
    <row r="1769" spans="7:7">
      <c r="G1769" s="9"/>
    </row>
    <row r="1770" spans="7:7">
      <c r="G1770" s="9"/>
    </row>
    <row r="1771" spans="7:7">
      <c r="G1771" s="9"/>
    </row>
    <row r="1772" spans="7:7">
      <c r="G1772" s="9"/>
    </row>
    <row r="1773" spans="7:7">
      <c r="G1773" s="9"/>
    </row>
    <row r="1774" spans="7:7">
      <c r="G1774" s="9"/>
    </row>
    <row r="1775" spans="7:7">
      <c r="G1775" s="9"/>
    </row>
    <row r="1776" spans="7:7">
      <c r="G1776" s="9"/>
    </row>
    <row r="1777" spans="7:7">
      <c r="G1777" s="9"/>
    </row>
    <row r="1778" spans="7:7">
      <c r="G1778" s="9"/>
    </row>
    <row r="1779" spans="7:7">
      <c r="G1779" s="9"/>
    </row>
    <row r="1780" spans="7:7">
      <c r="G1780" s="9"/>
    </row>
    <row r="1781" spans="7:7">
      <c r="G1781" s="9"/>
    </row>
    <row r="1782" spans="7:7">
      <c r="G1782" s="9"/>
    </row>
    <row r="1783" spans="7:7">
      <c r="G1783" s="9"/>
    </row>
    <row r="1784" spans="7:7">
      <c r="G1784" s="9"/>
    </row>
    <row r="1785" spans="7:7">
      <c r="G1785" s="9"/>
    </row>
    <row r="1786" spans="7:7">
      <c r="G1786" s="9"/>
    </row>
    <row r="1787" spans="7:7">
      <c r="G1787" s="9"/>
    </row>
    <row r="1788" spans="7:7">
      <c r="G1788" s="9"/>
    </row>
    <row r="1789" spans="7:7">
      <c r="G1789" s="9"/>
    </row>
    <row r="1790" spans="7:7">
      <c r="G1790" s="9"/>
    </row>
    <row r="1791" spans="7:7">
      <c r="G1791" s="9"/>
    </row>
    <row r="1792" spans="7:7">
      <c r="G1792" s="9"/>
    </row>
    <row r="1793" spans="7:7">
      <c r="G1793" s="9"/>
    </row>
    <row r="1794" spans="7:7">
      <c r="G1794" s="9"/>
    </row>
    <row r="1795" spans="7:7">
      <c r="G1795" s="9"/>
    </row>
    <row r="1796" spans="7:7">
      <c r="G1796" s="9"/>
    </row>
    <row r="1797" spans="7:7">
      <c r="G1797" s="9"/>
    </row>
    <row r="1798" spans="7:7">
      <c r="G1798" s="9"/>
    </row>
    <row r="1799" spans="7:7">
      <c r="G1799" s="9"/>
    </row>
    <row r="1800" spans="7:7">
      <c r="G1800" s="9"/>
    </row>
    <row r="1801" spans="7:7">
      <c r="G1801" s="9"/>
    </row>
    <row r="1802" spans="7:7">
      <c r="G1802" s="9"/>
    </row>
    <row r="1803" spans="7:7">
      <c r="G1803" s="9"/>
    </row>
    <row r="1804" spans="7:7">
      <c r="G1804" s="9"/>
    </row>
    <row r="1805" spans="7:7">
      <c r="G1805" s="9"/>
    </row>
    <row r="1806" spans="7:7">
      <c r="G1806" s="9"/>
    </row>
    <row r="1807" spans="7:7">
      <c r="G1807" s="9"/>
    </row>
    <row r="1808" spans="7:7">
      <c r="G1808" s="9"/>
    </row>
    <row r="1809" spans="7:7">
      <c r="G1809" s="9"/>
    </row>
    <row r="1810" spans="7:7">
      <c r="G1810" s="9"/>
    </row>
    <row r="1811" spans="7:7">
      <c r="G1811" s="9"/>
    </row>
    <row r="1812" spans="7:7">
      <c r="G1812" s="9"/>
    </row>
    <row r="1813" spans="7:7">
      <c r="G1813" s="9"/>
    </row>
    <row r="1814" spans="7:7">
      <c r="G1814" s="9"/>
    </row>
    <row r="1815" spans="7:7">
      <c r="G1815" s="9"/>
    </row>
    <row r="1816" spans="7:7">
      <c r="G1816" s="9"/>
    </row>
    <row r="1817" spans="7:7">
      <c r="G1817" s="9"/>
    </row>
    <row r="1818" spans="7:7">
      <c r="G1818" s="9"/>
    </row>
    <row r="1819" spans="7:7">
      <c r="G1819" s="9"/>
    </row>
    <row r="1820" spans="7:7">
      <c r="G1820" s="9"/>
    </row>
    <row r="1821" spans="7:7">
      <c r="G1821" s="9"/>
    </row>
    <row r="1822" spans="7:7">
      <c r="G1822" s="9"/>
    </row>
    <row r="1823" spans="7:7">
      <c r="G1823" s="9"/>
    </row>
    <row r="1824" spans="7:7">
      <c r="G1824" s="9"/>
    </row>
    <row r="1825" spans="7:7">
      <c r="G1825" s="9"/>
    </row>
    <row r="1826" spans="7:7">
      <c r="G1826" s="9"/>
    </row>
    <row r="1827" spans="7:7">
      <c r="G1827" s="9"/>
    </row>
    <row r="1828" spans="7:7">
      <c r="G1828" s="9"/>
    </row>
    <row r="1829" spans="7:7">
      <c r="G1829" s="9"/>
    </row>
    <row r="1830" spans="7:7">
      <c r="G1830" s="9"/>
    </row>
    <row r="1831" spans="7:7">
      <c r="G1831" s="9"/>
    </row>
    <row r="1832" spans="7:7">
      <c r="G1832" s="9"/>
    </row>
    <row r="1833" spans="7:7">
      <c r="G1833" s="9"/>
    </row>
    <row r="1834" spans="7:7">
      <c r="G1834" s="9"/>
    </row>
    <row r="1835" spans="7:7">
      <c r="G1835" s="9"/>
    </row>
    <row r="1836" spans="7:7">
      <c r="G1836" s="9"/>
    </row>
    <row r="1837" spans="7:7">
      <c r="G1837" s="9"/>
    </row>
    <row r="1838" spans="7:7">
      <c r="G1838" s="9"/>
    </row>
    <row r="1839" spans="7:7">
      <c r="G1839" s="9"/>
    </row>
    <row r="1840" spans="7:7">
      <c r="G1840" s="9"/>
    </row>
    <row r="1841" spans="7:7">
      <c r="G1841" s="9"/>
    </row>
    <row r="1842" spans="7:7">
      <c r="G1842" s="9"/>
    </row>
    <row r="1843" spans="7:7">
      <c r="G1843" s="9"/>
    </row>
    <row r="1844" spans="7:7">
      <c r="G1844" s="9"/>
    </row>
    <row r="1845" spans="7:7">
      <c r="G1845" s="9"/>
    </row>
    <row r="1846" spans="7:7">
      <c r="G1846" s="9"/>
    </row>
    <row r="1847" spans="7:7">
      <c r="G1847" s="9"/>
    </row>
    <row r="1848" spans="7:7">
      <c r="G1848" s="9"/>
    </row>
    <row r="1849" spans="7:7">
      <c r="G1849" s="9"/>
    </row>
    <row r="1850" spans="7:7">
      <c r="G1850" s="9"/>
    </row>
    <row r="1851" spans="7:7">
      <c r="G1851" s="9"/>
    </row>
    <row r="1852" spans="7:7">
      <c r="G1852" s="9"/>
    </row>
    <row r="1853" spans="7:7">
      <c r="G1853" s="9"/>
    </row>
    <row r="1854" spans="7:7">
      <c r="G1854" s="9"/>
    </row>
    <row r="1855" spans="7:7">
      <c r="G1855" s="9"/>
    </row>
    <row r="1856" spans="7:7">
      <c r="G1856" s="9"/>
    </row>
    <row r="1857" spans="7:7">
      <c r="G1857" s="9"/>
    </row>
    <row r="1858" spans="7:7">
      <c r="G1858" s="9"/>
    </row>
    <row r="1859" spans="7:7">
      <c r="G1859" s="9"/>
    </row>
    <row r="1860" spans="7:7">
      <c r="G1860" s="9"/>
    </row>
    <row r="1861" spans="7:7">
      <c r="G1861" s="9"/>
    </row>
    <row r="1862" spans="7:7">
      <c r="G1862" s="9"/>
    </row>
    <row r="1863" spans="7:7">
      <c r="G1863" s="9"/>
    </row>
    <row r="1864" spans="7:7">
      <c r="G1864" s="9"/>
    </row>
    <row r="1865" spans="7:7">
      <c r="G1865" s="9"/>
    </row>
    <row r="1866" spans="7:7">
      <c r="G1866" s="9"/>
    </row>
    <row r="1867" spans="7:7">
      <c r="G1867" s="9"/>
    </row>
    <row r="1868" spans="7:7">
      <c r="G1868" s="9"/>
    </row>
    <row r="1869" spans="7:7">
      <c r="G1869" s="9"/>
    </row>
    <row r="1870" spans="7:7">
      <c r="G1870" s="9"/>
    </row>
    <row r="1871" spans="7:7">
      <c r="G1871" s="9"/>
    </row>
    <row r="1872" spans="7:7">
      <c r="G1872" s="9"/>
    </row>
    <row r="1873" spans="7:7">
      <c r="G1873" s="9"/>
    </row>
    <row r="1874" spans="7:7">
      <c r="G1874" s="9"/>
    </row>
    <row r="1875" spans="7:7">
      <c r="G1875" s="9"/>
    </row>
    <row r="1876" spans="7:7">
      <c r="G1876" s="9"/>
    </row>
    <row r="1877" spans="7:7">
      <c r="G1877" s="9"/>
    </row>
    <row r="1878" spans="7:7">
      <c r="G1878" s="9"/>
    </row>
    <row r="1879" spans="7:7">
      <c r="G1879" s="9"/>
    </row>
    <row r="1880" spans="7:7">
      <c r="G1880" s="9"/>
    </row>
    <row r="1881" spans="7:7">
      <c r="G1881" s="9"/>
    </row>
    <row r="1882" spans="7:7">
      <c r="G1882" s="9"/>
    </row>
    <row r="1883" spans="7:7">
      <c r="G1883" s="9"/>
    </row>
    <row r="1884" spans="7:7">
      <c r="G1884" s="9"/>
    </row>
    <row r="1885" spans="7:7">
      <c r="G1885" s="9"/>
    </row>
    <row r="1886" spans="7:7">
      <c r="G1886" s="9"/>
    </row>
    <row r="1887" spans="7:7">
      <c r="G1887" s="9"/>
    </row>
    <row r="1888" spans="7:7">
      <c r="G1888" s="9"/>
    </row>
    <row r="1889" spans="7:7">
      <c r="G1889" s="9"/>
    </row>
    <row r="1890" spans="7:7">
      <c r="G1890" s="9"/>
    </row>
    <row r="1891" spans="7:7">
      <c r="G1891" s="9"/>
    </row>
    <row r="1892" spans="7:7">
      <c r="G1892" s="9"/>
    </row>
    <row r="1893" spans="7:7">
      <c r="G1893" s="9"/>
    </row>
    <row r="1894" spans="7:7">
      <c r="G1894" s="9"/>
    </row>
    <row r="1895" spans="7:7">
      <c r="G1895" s="9"/>
    </row>
    <row r="1896" spans="7:7">
      <c r="G1896" s="9"/>
    </row>
    <row r="1897" spans="7:7">
      <c r="G1897" s="9"/>
    </row>
    <row r="1898" spans="7:7">
      <c r="G1898" s="9"/>
    </row>
    <row r="1899" spans="7:7">
      <c r="G1899" s="9"/>
    </row>
    <row r="1900" spans="7:7">
      <c r="G1900" s="9"/>
    </row>
    <row r="1901" spans="7:7">
      <c r="G1901" s="9"/>
    </row>
    <row r="1902" spans="7:7">
      <c r="G1902" s="9"/>
    </row>
    <row r="1903" spans="7:7">
      <c r="G1903" s="9"/>
    </row>
    <row r="1904" spans="7:7">
      <c r="G1904" s="9"/>
    </row>
    <row r="1905" spans="7:7">
      <c r="G1905" s="9"/>
    </row>
    <row r="1906" spans="7:7">
      <c r="G1906" s="9"/>
    </row>
    <row r="1907" spans="7:7">
      <c r="G1907" s="9"/>
    </row>
    <row r="1908" spans="7:7">
      <c r="G1908" s="9"/>
    </row>
    <row r="1909" spans="7:7">
      <c r="G1909" s="9"/>
    </row>
  </sheetData>
  <customSheetViews>
    <customSheetView guid="{6A54F00C-7B17-4D96-A2D4-E0FBA71FC9BA}" fitToPage="1" hiddenColumns="1">
      <selection activeCell="G9" sqref="G9:K9"/>
      <rowBreaks count="1" manualBreakCount="1">
        <brk id="23" max="9" man="1"/>
      </rowBreaks>
      <pageMargins left="0" right="0" top="0" bottom="0" header="0" footer="0"/>
      <pageSetup paperSize="9" fitToHeight="2" orientation="landscape" r:id="rId1"/>
      <headerFooter alignWithMargins="0">
        <oddHeader>&amp;R&amp;"Arial,Fett"&amp;A</oddHeader>
        <oddFooter>&amp;L&amp;"Arial,Standard"&amp;9&amp;F&amp;R&amp;"Arial,Standard"&amp;9&amp;P / &amp;N</oddFooter>
      </headerFooter>
    </customSheetView>
  </customSheetViews>
  <mergeCells count="9">
    <mergeCell ref="A4:F4"/>
    <mergeCell ref="G4:K4"/>
    <mergeCell ref="G8:K8"/>
    <mergeCell ref="G13:K13"/>
    <mergeCell ref="G9:K9"/>
    <mergeCell ref="G10:K10"/>
    <mergeCell ref="G11:K11"/>
    <mergeCell ref="G12:K12"/>
    <mergeCell ref="A6:K6"/>
  </mergeCells>
  <phoneticPr fontId="0" type="noConversion"/>
  <dataValidations count="1">
    <dataValidation type="list" allowBlank="1" showInputMessage="1" showErrorMessage="1" sqref="I17:I27 I29:I32" xr:uid="{00000000-0002-0000-0900-000000000000}">
      <formula1>"0,1,2,3"</formula1>
    </dataValidation>
  </dataValidations>
  <pageMargins left="0.70866141732283472" right="0.70866141732283472" top="0.78740157480314965" bottom="0.74803149606299213" header="0.31496062992125984" footer="0.31496062992125984"/>
  <pageSetup paperSize="9" scale="70" fitToHeight="0" orientation="portrait" r:id="rId2"/>
  <headerFooter alignWithMargins="0">
    <oddHeader>&amp;R&amp;"Arial,Fett"&amp;A</oddHeader>
    <oddFooter>&amp;L&amp;"Arial,Standard"&amp;9&amp;F&amp;R&amp;"Arial,Standard"&amp;9&amp;P / &amp;N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4917EAEA9B8F04C8D6F8F49068D254D" ma:contentTypeVersion="3" ma:contentTypeDescription="Create a new document." ma:contentTypeScope="" ma:versionID="fcf9f03c5c80f7913bd8356b3f7867bb">
  <xsd:schema xmlns:xsd="http://www.w3.org/2001/XMLSchema" xmlns:xs="http://www.w3.org/2001/XMLSchema" xmlns:p="http://schemas.microsoft.com/office/2006/metadata/properties" xmlns:ns2="3f6e7de6-ba3a-448c-bb9d-de95bc5b8d0c" targetNamespace="http://schemas.microsoft.com/office/2006/metadata/properties" ma:root="true" ma:fieldsID="d4bc5387fda1566e3e5b78de90428bf1" ns2:_="">
    <xsd:import namespace="3f6e7de6-ba3a-448c-bb9d-de95bc5b8d0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6e7de6-ba3a-448c-bb9d-de95bc5b8d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08B3C3-B6B0-4DC0-BA8D-F3246BFCFC7E}"/>
</file>

<file path=customXml/itemProps2.xml><?xml version="1.0" encoding="utf-8"?>
<ds:datastoreItem xmlns:ds="http://schemas.openxmlformats.org/officeDocument/2006/customXml" ds:itemID="{A0B6B666-4C96-4544-98DF-68D1C40D9277}"/>
</file>

<file path=customXml/itemProps3.xml><?xml version="1.0" encoding="utf-8"?>
<ds:datastoreItem xmlns:ds="http://schemas.openxmlformats.org/officeDocument/2006/customXml" ds:itemID="{187A9706-E293-4C97-B125-231FE84214A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eGov-Infra_AR_Anhang1_Anforderungskatalog</dc:title>
  <dc:subject/>
  <dc:creator>titus.fleck@ari-ag.ch</dc:creator>
  <cp:keywords/>
  <dc:description/>
  <cp:lastModifiedBy>Christian Berner</cp:lastModifiedBy>
  <cp:revision/>
  <dcterms:created xsi:type="dcterms:W3CDTF">2010-01-28T12:33:21Z</dcterms:created>
  <dcterms:modified xsi:type="dcterms:W3CDTF">2025-10-13T13:31:55Z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0x01010034917EAEA9B8F04C8D6F8F49068D254D</vt:lpwstr>
  </property>
  <property fmtid="{D5CDD505-2E9C-101B-9397-08002B2CF9AE}" pid="3" name="Dok Typ">
    <vt:lpwstr>Lieferobjekte</vt:lpwstr>
  </property>
  <property fmtid="{D5CDD505-2E9C-101B-9397-08002B2CF9AE}" pid="4" name="Projekt Phase">
    <vt:lpwstr>Voranalyse</vt:lpwstr>
  </property>
  <property fmtid="{D5CDD505-2E9C-101B-9397-08002B2CF9AE}" pid="5" name="Dok Status">
    <vt:lpwstr>in Vernehmlassung</vt:lpwstr>
  </property>
  <property fmtid="{D5CDD505-2E9C-101B-9397-08002B2CF9AE}" pid="6" name="MediaServiceImageTags">
    <vt:lpwstr/>
  </property>
  <property fmtid="{D5CDD505-2E9C-101B-9397-08002B2CF9AE}" pid="7" name="Dokumentenart">
    <vt:lpwstr/>
  </property>
</Properties>
</file>